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4240" windowHeight="12300" activeTab="1"/>
  </bookViews>
  <sheets>
    <sheet name="Stock" sheetId="4" r:id="rId1"/>
    <sheet name="Paramètres" sheetId="1" r:id="rId2"/>
    <sheet name="Eaux" sheetId="5" r:id="rId3"/>
  </sheets>
  <calcPr calcId="145621"/>
</workbook>
</file>

<file path=xl/calcChain.xml><?xml version="1.0" encoding="utf-8"?>
<calcChain xmlns="http://schemas.openxmlformats.org/spreadsheetml/2006/main">
  <c r="H45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21" i="4"/>
  <c r="B14" i="4"/>
  <c r="B12" i="4"/>
  <c r="B15" i="4"/>
  <c r="B16" i="4"/>
  <c r="B10" i="4"/>
  <c r="B7" i="4"/>
  <c r="B11" i="4"/>
  <c r="B18" i="4"/>
  <c r="B17" i="4"/>
  <c r="B19" i="4"/>
  <c r="B20" i="4"/>
</calcChain>
</file>

<file path=xl/sharedStrings.xml><?xml version="1.0" encoding="utf-8"?>
<sst xmlns="http://schemas.openxmlformats.org/spreadsheetml/2006/main" count="321" uniqueCount="254">
  <si>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</si>
  <si>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</si>
  <si>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</si>
  <si>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</si>
  <si>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</si>
  <si>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</si>
  <si>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</si>
  <si>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</si>
  <si>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</si>
  <si>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</si>
  <si>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</si>
  <si>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</si>
  <si>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</si>
  <si>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</si>
  <si>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</si>
  <si>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S-33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</si>
  <si>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</si>
  <si>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</si>
  <si>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</si>
  <si>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</si>
  <si>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</si>
  <si>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</si>
  <si>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</si>
  <si>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</si>
  <si>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</si>
  <si>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</si>
  <si>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</si>
  <si>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</si>
  <si>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</si>
  <si>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</si>
  <si>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</si>
  <si>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</si>
  <si>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</si>
  <si>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</si>
  <si>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</si>
  <si>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</si>
  <si>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</si>
  <si>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</si>
  <si>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</si>
  <si>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</si>
  <si>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</si>
  <si>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</si>
  <si>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</si>
  <si>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</si>
  <si>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</si>
  <si>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</si>
  <si>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</si>
  <si>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</si>
  <si>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</si>
  <si>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</si>
  <si>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</si>
  <si>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</si>
  <si>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</si>
  <si>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</si>
  <si>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</si>
  <si>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</si>
  <si>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</si>
  <si>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</si>
  <si>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</si>
  <si>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</si>
  <si>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</si>
  <si>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</si>
  <si>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</si>
  <si>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</si>
  <si>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</si>
  <si>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</si>
  <si>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</si>
  <si>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</si>
  <si>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</si>
  <si>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</si>
  <si>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</si>
  <si>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</si>
  <si>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</si>
  <si>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</si>
  <si>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</si>
  <si>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</si>
  <si>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</si>
  <si>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</si>
  <si>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</si>
  <si>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</si>
  <si>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</si>
  <si>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</si>
  <si>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</si>
  <si>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</si>
  <si>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</si>
  <si>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</si>
  <si>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</si>
  <si>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</si>
  <si>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</si>
  <si>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</si>
  <si>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</si>
  <si>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</si>
  <si>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</si>
  <si>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</si>
  <si>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</si>
  <si>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</si>
  <si>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</si>
  <si>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</si>
  <si>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</si>
  <si>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</si>
  <si>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</si>
  <si>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</si>
  <si>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</si>
  <si>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</si>
  <si>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</si>
  <si>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</si>
  <si>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</si>
  <si>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</si>
  <si>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</si>
  <si>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</si>
  <si>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</si>
  <si>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</si>
  <si>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</si>
  <si>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</si>
  <si>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</si>
  <si>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</si>
  <si>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</si>
  <si>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</si>
  <si>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</si>
  <si>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</si>
  <si>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</si>
  <si>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</si>
  <si>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</si>
  <si>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</si>
  <si>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</si>
  <si>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</si>
  <si>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Cascade BE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</si>
  <si>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</si>
  <si>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</si>
  <si>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</si>
  <si>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</si>
  <si>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</si>
  <si>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</si>
  <si>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</si>
  <si>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</si>
  <si>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</si>
  <si>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</si>
  <si>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</si>
  <si>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</si>
  <si>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</si>
  <si>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</si>
  <si>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</si>
  <si>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</si>
  <si>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</si>
  <si>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</si>
  <si>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</si>
  <si>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</si>
  <si>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</si>
  <si>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</si>
  <si>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</si>
  <si>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</si>
  <si>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</si>
  <si>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</si>
  <si>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</si>
  <si>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</si>
  <si>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</si>
  <si>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</si>
  <si>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</si>
  <si>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</si>
  <si>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</si>
  <si>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</si>
  <si>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</si>
  <si>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</si>
  <si>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</si>
  <si>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</si>
  <si>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</si>
  <si>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</si>
  <si>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</si>
  <si>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</si>
  <si>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</si>
  <si>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</si>
  <si>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</si>
  <si>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</si>
  <si>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</si>
  <si>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</si>
  <si>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Acide phosporique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</si>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</sst>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170" fontId="6" fillId="11" borderId="25" xfId="0" applyNumberFormat="1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 vertical="center"/>
    </xf>
    <xf numFmtId="167" fontId="6" fillId="11" borderId="30" xfId="0" applyNumberFormat="1" applyFont="1" applyFill="1" applyBorder="1" applyAlignment="1">
      <alignment horizontal="center" vertical="center"/>
    </xf>
    <xf numFmtId="170" fontId="6" fillId="11" borderId="31" xfId="0" applyNumberFormat="1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8" fontId="6" fillId="10" borderId="25" xfId="0" applyNumberFormat="1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164" fontId="6" fillId="10" borderId="30" xfId="1" applyNumberFormat="1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168" fontId="6" fillId="10" borderId="31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169" fontId="6" fillId="9" borderId="25" xfId="0" applyNumberFormat="1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169" fontId="6" fillId="9" borderId="31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71" fontId="0" fillId="12" borderId="25" xfId="0" applyNumberFormat="1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171" fontId="0" fillId="12" borderId="30" xfId="0" applyNumberFormat="1" applyFill="1" applyBorder="1" applyAlignment="1">
      <alignment horizontal="center" vertical="center"/>
    </xf>
    <xf numFmtId="171" fontId="0" fillId="12" borderId="31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5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0" fillId="14" borderId="5" xfId="0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10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35"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175" formatCode="##&quot; g&quot;"/>
    </dxf>
    <dxf>
      <numFmt numFmtId="176" formatCode="#,##0.0&quot; paquets&quot;"/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5:C32" totalsRowShown="0" headerRowDxfId="32" headerRowBorderDxfId="31" tableBorderDxfId="30" totalsRowBorderDxfId="29">
  <autoFilter ref="A5:C32"/>
  <sortState ref="A6:C32">
    <sortCondition ref="A5:A32"/>
  </sortState>
  <tableColumns count="3">
    <tableColumn id="1" name="Type" dataDxfId="28"/>
    <tableColumn id="2" name="EBC" dataDxfId="27">
      <calculatedColumnFormula>IF(A6="","",VLOOKUP(A6,Paramètres!$A$1:$E$60,3,FALSE))</calculatedColumnFormula>
    </tableColumn>
    <tableColumn id="3" name="Quantité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E5:H32" totalsRowShown="0" headerRowDxfId="25" headerRowBorderDxfId="24" tableBorderDxfId="23" totalsRowBorderDxfId="22">
  <autoFilter ref="E5:H32"/>
  <tableColumns count="4">
    <tableColumn id="1" name="Type" dataDxfId="21"/>
    <tableColumn id="2" name="Acide Alpha" dataDxfId="20" dataCellStyle="Pourcentage"/>
    <tableColumn id="3" name="Année" dataDxfId="19"/>
    <tableColumn id="4" name="Quantité" dataDxfId="1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J5:K32" totalsRowShown="0" headerRowDxfId="17" headerRowBorderDxfId="16" tableBorderDxfId="15" totalsRowBorderDxfId="14">
  <autoFilter ref="J5:K32"/>
  <tableColumns count="2">
    <tableColumn id="1" name="Type" dataDxfId="13"/>
    <tableColumn id="2" name="Quantité mds/paquets" dataDxfId="1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3:G300" totalsRowShown="0" headerRowDxfId="11" dataDxfId="9" headerRowBorderDxfId="10" tableBorderDxfId="8" totalsRowBorderDxfId="7">
  <autoFilter ref="A3:G300"/>
  <tableColumns count="7">
    <tableColumn id="1" name="Profil" dataDxfId="6"/>
    <tableColumn id="2" name="Ca" dataDxfId="5"/>
    <tableColumn id="3" name="Mg" dataDxfId="4"/>
    <tableColumn id="4" name="Na" dataDxfId="3"/>
    <tableColumn id="5" name="SO4" dataDxfId="2"/>
    <tableColumn id="6" name="Cl" dataDxfId="1"/>
    <tableColumn id="7" name="HCO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2"/>
  <sheetViews>
    <sheetView workbookViewId="0">
      <selection activeCell="A22" sqref="A22"/>
    </sheetView>
  </sheetViews>
  <sheetFormatPr baseColWidth="10" defaultRowHeight="14.25" x14ac:dyDescent="0.25"/>
  <cols>
    <col min="1" max="1" width="22.140625" style="59" customWidth="1"/>
    <col min="2" max="4" width="11.42578125" style="59"/>
    <col min="5" max="5" width="23" style="59" customWidth="1"/>
    <col min="6" max="6" width="14.5703125" style="59" customWidth="1"/>
    <col min="7" max="9" width="11.42578125" style="59"/>
    <col min="10" max="10" width="48" style="59" customWidth="1"/>
    <col min="11" max="11" width="23.5703125" style="59" customWidth="1"/>
    <col min="12" max="16384" width="11.42578125" style="59"/>
  </cols>
  <sheetData>
    <row r="1" spans="1:11" ht="39.950000000000003" customHeight="1" thickBot="1" x14ac:dyDescent="0.3">
      <c r="A1" s="118" t="s">
        <v>79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6.75" customHeight="1" x14ac:dyDescent="0.25"/>
    <row r="3" spans="1:11" s="60" customFormat="1" ht="24.95" customHeight="1" x14ac:dyDescent="0.25">
      <c r="A3" s="121" t="s">
        <v>80</v>
      </c>
      <c r="B3" s="121"/>
      <c r="C3" s="121"/>
      <c r="E3" s="123" t="s">
        <v>81</v>
      </c>
      <c r="F3" s="123"/>
      <c r="G3" s="123"/>
      <c r="H3" s="123"/>
      <c r="J3" s="125" t="s">
        <v>82</v>
      </c>
      <c r="K3" s="125"/>
    </row>
    <row r="4" spans="1:11" s="61" customFormat="1" ht="24.95" customHeight="1" x14ac:dyDescent="0.25">
      <c r="A4" s="122" t="s">
        <v>83</v>
      </c>
      <c r="B4" s="122"/>
      <c r="C4" s="122"/>
      <c r="E4" s="124" t="s">
        <v>84</v>
      </c>
      <c r="F4" s="124"/>
      <c r="G4" s="124"/>
      <c r="H4" s="124"/>
      <c r="J4" s="126" t="s">
        <v>85</v>
      </c>
      <c r="K4" s="126"/>
    </row>
    <row r="5" spans="1:11" s="62" customFormat="1" ht="24.95" customHeight="1" x14ac:dyDescent="0.25">
      <c r="A5" s="68" t="s">
        <v>2</v>
      </c>
      <c r="B5" s="69" t="s">
        <v>4</v>
      </c>
      <c r="C5" s="70" t="s">
        <v>86</v>
      </c>
      <c r="E5" s="76" t="s">
        <v>2</v>
      </c>
      <c r="F5" s="77" t="s">
        <v>87</v>
      </c>
      <c r="G5" s="77" t="s">
        <v>88</v>
      </c>
      <c r="H5" s="78" t="s">
        <v>86</v>
      </c>
      <c r="J5" s="85" t="s">
        <v>2</v>
      </c>
      <c r="K5" s="86" t="s">
        <v>89</v>
      </c>
    </row>
    <row r="6" spans="1:11" x14ac:dyDescent="0.25">
      <c r="A6" s="66" t="s">
        <v>22</v>
      </c>
      <c r="B6" s="65">
        <f>IF(A6="","",VLOOKUP(A6,Paramètres!$A$1:$E$60,3,FALSE))</f>
        <v>5</v>
      </c>
      <c r="C6" s="67">
        <v>0</v>
      </c>
      <c r="E6" s="74" t="s">
        <v>91</v>
      </c>
      <c r="F6" s="64">
        <v>5.5E-2</v>
      </c>
      <c r="G6" s="63">
        <v>2019</v>
      </c>
      <c r="H6" s="75">
        <v>60</v>
      </c>
      <c r="J6" s="83" t="s">
        <v>19</v>
      </c>
      <c r="K6" s="84">
        <v>1000</v>
      </c>
    </row>
    <row r="7" spans="1:11" x14ac:dyDescent="0.25">
      <c r="A7" s="66" t="s">
        <v>27</v>
      </c>
      <c r="B7" s="65">
        <f>IF(A7="","",VLOOKUP(A7,Paramètres!$A$1:$E$60,3,FALSE))</f>
        <v>1300</v>
      </c>
      <c r="C7" s="67">
        <v>400</v>
      </c>
      <c r="E7" s="74" t="s">
        <v>135</v>
      </c>
      <c r="F7" s="64">
        <v>2.8000000000000001E-2</v>
      </c>
      <c r="G7" s="63">
        <v>2018</v>
      </c>
      <c r="H7" s="75">
        <v>130</v>
      </c>
      <c r="J7" s="83" t="s">
        <v>15</v>
      </c>
      <c r="K7" s="84">
        <v>2</v>
      </c>
    </row>
    <row r="8" spans="1:11" x14ac:dyDescent="0.25">
      <c r="A8" s="66" t="s">
        <v>35</v>
      </c>
      <c r="B8" s="65">
        <f>IF(A8="","",VLOOKUP(A8,Paramètres!$A$1:$E$60,3,FALSE))</f>
        <v>250</v>
      </c>
      <c r="C8" s="67">
        <v>500</v>
      </c>
      <c r="E8" s="74" t="s">
        <v>92</v>
      </c>
      <c r="F8" s="64">
        <v>0.13</v>
      </c>
      <c r="G8" s="63">
        <v>2019</v>
      </c>
      <c r="H8" s="75">
        <v>60</v>
      </c>
      <c r="J8" s="83" t="s">
        <v>25</v>
      </c>
      <c r="K8" s="84">
        <v>1000</v>
      </c>
    </row>
    <row r="9" spans="1:11" x14ac:dyDescent="0.25">
      <c r="A9" s="66" t="s">
        <v>137</v>
      </c>
      <c r="B9" s="65">
        <f>IF(A9="","",VLOOKUP(A9,Paramètres!$A$1:$E$60,3,FALSE))</f>
        <v>120</v>
      </c>
      <c r="C9" s="67">
        <v>4700</v>
      </c>
      <c r="E9" s="74" t="s">
        <v>90</v>
      </c>
      <c r="F9" s="64">
        <v>0.12</v>
      </c>
      <c r="G9" s="63">
        <v>2019</v>
      </c>
      <c r="H9" s="75">
        <v>100</v>
      </c>
      <c r="J9" s="83" t="s">
        <v>28</v>
      </c>
      <c r="K9" s="84">
        <v>1000</v>
      </c>
    </row>
    <row r="10" spans="1:11" x14ac:dyDescent="0.25">
      <c r="A10" s="66" t="s">
        <v>44</v>
      </c>
      <c r="B10" s="65">
        <f>IF(A10="","",VLOOKUP(A10,Paramètres!$A$1:$E$60,3,FALSE))</f>
        <v>50</v>
      </c>
      <c r="C10" s="67">
        <v>1400</v>
      </c>
      <c r="E10" s="74"/>
      <c r="F10" s="64"/>
      <c r="G10" s="63"/>
      <c r="H10" s="75"/>
      <c r="J10" s="83" t="s">
        <v>30</v>
      </c>
      <c r="K10" s="84">
        <v>1000</v>
      </c>
    </row>
    <row r="11" spans="1:11" x14ac:dyDescent="0.25">
      <c r="A11" s="66" t="s">
        <v>47</v>
      </c>
      <c r="B11" s="65">
        <f>IF(A11="","",VLOOKUP(A11,Paramètres!$A$1:$E$60,3,FALSE))</f>
        <v>5.5</v>
      </c>
      <c r="C11" s="67">
        <v>1150</v>
      </c>
      <c r="E11" s="74" t="s">
        <v>126</v>
      </c>
      <c r="F11" s="64">
        <v>2.4E-2</v>
      </c>
      <c r="G11" s="63">
        <v>2018</v>
      </c>
      <c r="H11" s="75">
        <v>70</v>
      </c>
      <c r="J11" s="83" t="s">
        <v>34</v>
      </c>
      <c r="K11" s="84">
        <v>1000</v>
      </c>
    </row>
    <row r="12" spans="1:11" x14ac:dyDescent="0.25">
      <c r="A12" s="66" t="s">
        <v>51</v>
      </c>
      <c r="B12" s="65">
        <f>IF(A12="","",VLOOKUP(A12,Paramètres!$A$1:$E$60,3,FALSE))</f>
        <v>3</v>
      </c>
      <c r="C12" s="67">
        <v>4100</v>
      </c>
      <c r="E12" s="74" t="s">
        <v>134</v>
      </c>
      <c r="F12" s="64">
        <v>4.4999999999999998E-2</v>
      </c>
      <c r="G12" s="63">
        <v>2019</v>
      </c>
      <c r="H12" s="75">
        <v>80</v>
      </c>
      <c r="J12" s="83" t="s">
        <v>32</v>
      </c>
      <c r="K12" s="84">
        <v>1000</v>
      </c>
    </row>
    <row r="13" spans="1:11" x14ac:dyDescent="0.25">
      <c r="A13" s="66" t="s">
        <v>138</v>
      </c>
      <c r="B13" s="65">
        <f>IF(A13="","",VLOOKUP(A13,Paramètres!$A$1:$E$60,3,FALSE))</f>
        <v>4.5</v>
      </c>
      <c r="C13" s="67">
        <v>20000</v>
      </c>
      <c r="E13" s="74" t="s">
        <v>139</v>
      </c>
      <c r="F13" s="64">
        <v>0.03</v>
      </c>
      <c r="G13" s="63">
        <v>2020</v>
      </c>
      <c r="H13" s="75">
        <v>100</v>
      </c>
      <c r="J13" s="83" t="s">
        <v>36</v>
      </c>
      <c r="K13" s="84">
        <v>1000</v>
      </c>
    </row>
    <row r="14" spans="1:11" x14ac:dyDescent="0.25">
      <c r="A14" s="66" t="s">
        <v>62</v>
      </c>
      <c r="B14" s="65">
        <f>IF(A14="","",VLOOKUP(A14,Paramètres!$A$1:$E$60,3,FALSE))</f>
        <v>13</v>
      </c>
      <c r="C14" s="67">
        <v>8600</v>
      </c>
      <c r="E14" s="74" t="s">
        <v>93</v>
      </c>
      <c r="F14" s="64">
        <v>0.13900000000000001</v>
      </c>
      <c r="G14" s="63">
        <v>2019</v>
      </c>
      <c r="H14" s="75">
        <v>260</v>
      </c>
      <c r="J14" s="83" t="s">
        <v>38</v>
      </c>
      <c r="K14" s="84">
        <v>1000</v>
      </c>
    </row>
    <row r="15" spans="1:11" x14ac:dyDescent="0.25">
      <c r="A15" s="66" t="s">
        <v>66</v>
      </c>
      <c r="B15" s="65">
        <f>IF(A15="","",VLOOKUP(A15,Paramètres!$A$1:$E$60,3,FALSE))</f>
        <v>8.5</v>
      </c>
      <c r="C15" s="67">
        <v>0</v>
      </c>
      <c r="E15" s="74" t="s">
        <v>141</v>
      </c>
      <c r="F15" s="64">
        <v>4.5999999999999999E-2</v>
      </c>
      <c r="G15" s="63">
        <v>2019</v>
      </c>
      <c r="H15" s="75">
        <v>100</v>
      </c>
      <c r="J15" s="83" t="s">
        <v>41</v>
      </c>
      <c r="K15" s="84">
        <v>1000</v>
      </c>
    </row>
    <row r="16" spans="1:11" x14ac:dyDescent="0.25">
      <c r="A16" s="66" t="s">
        <v>67</v>
      </c>
      <c r="B16" s="65">
        <f>IF(A16="","",VLOOKUP(A16,Paramètres!$A$1:$E$60,3,FALSE))</f>
        <v>7.1</v>
      </c>
      <c r="C16" s="67">
        <v>23000</v>
      </c>
      <c r="E16" s="74" t="s">
        <v>140</v>
      </c>
      <c r="F16" s="64">
        <v>8.3000000000000004E-2</v>
      </c>
      <c r="G16" s="63">
        <v>2019</v>
      </c>
      <c r="H16" s="75">
        <v>100</v>
      </c>
      <c r="J16" s="83" t="s">
        <v>43</v>
      </c>
      <c r="K16" s="84">
        <v>1000</v>
      </c>
    </row>
    <row r="17" spans="1:11" x14ac:dyDescent="0.25">
      <c r="A17" s="66" t="s">
        <v>70</v>
      </c>
      <c r="B17" s="65">
        <f>IF(A17="","",VLOOKUP(A17,Paramètres!$A$1:$E$60,3,FALSE))</f>
        <v>3.7</v>
      </c>
      <c r="C17" s="67">
        <v>25000</v>
      </c>
      <c r="E17" s="74"/>
      <c r="F17" s="64"/>
      <c r="G17" s="63"/>
      <c r="H17" s="75">
        <v>0</v>
      </c>
      <c r="J17" s="83" t="s">
        <v>45</v>
      </c>
      <c r="K17" s="84">
        <v>1000</v>
      </c>
    </row>
    <row r="18" spans="1:11" x14ac:dyDescent="0.25">
      <c r="A18" s="66" t="s">
        <v>71</v>
      </c>
      <c r="B18" s="65">
        <f>IF(A18="","",VLOOKUP(A18,Paramètres!$A$1:$E$60,3,FALSE))</f>
        <v>3</v>
      </c>
      <c r="C18" s="67">
        <v>0</v>
      </c>
      <c r="E18" s="74"/>
      <c r="F18" s="64"/>
      <c r="G18" s="63"/>
      <c r="H18" s="75">
        <v>0</v>
      </c>
      <c r="J18" s="83"/>
      <c r="K18" s="84"/>
    </row>
    <row r="19" spans="1:11" x14ac:dyDescent="0.25">
      <c r="A19" s="66" t="s">
        <v>75</v>
      </c>
      <c r="B19" s="65">
        <f>IF(A19="","",VLOOKUP(A19,Paramètres!$A$1:$E$60,3,FALSE))</f>
        <v>650</v>
      </c>
      <c r="C19" s="67">
        <v>40</v>
      </c>
      <c r="E19" s="74"/>
      <c r="F19" s="64"/>
      <c r="G19" s="63"/>
      <c r="H19" s="75">
        <v>0</v>
      </c>
      <c r="J19" s="83"/>
      <c r="K19" s="84"/>
    </row>
    <row r="20" spans="1:11" x14ac:dyDescent="0.25">
      <c r="A20" s="66" t="s">
        <v>76</v>
      </c>
      <c r="B20" s="65">
        <f>IF(A20="","",VLOOKUP(A20,Paramètres!$A$1:$E$60,3,FALSE))</f>
        <v>300</v>
      </c>
      <c r="C20" s="67">
        <v>350</v>
      </c>
      <c r="E20" s="74"/>
      <c r="F20" s="64"/>
      <c r="G20" s="63"/>
      <c r="H20" s="75">
        <v>0</v>
      </c>
      <c r="J20" s="83"/>
      <c r="K20" s="84"/>
    </row>
    <row r="21" spans="1:11" x14ac:dyDescent="0.25">
      <c r="A21" s="66" t="s">
        <v>78</v>
      </c>
      <c r="B21" s="65">
        <f>IF(A21="","",VLOOKUP(A21,Paramètres!$A$1:$E$60,3,FALSE))</f>
        <v>10</v>
      </c>
      <c r="C21" s="67">
        <v>5000</v>
      </c>
      <c r="E21" s="74"/>
      <c r="F21" s="64"/>
      <c r="G21" s="63"/>
      <c r="H21" s="75">
        <v>0</v>
      </c>
      <c r="J21" s="83"/>
      <c r="K21" s="84"/>
    </row>
    <row r="22" spans="1:11" x14ac:dyDescent="0.25">
      <c r="A22" s="66"/>
      <c r="B22" s="65" t="str">
        <f>IF(A22="","",VLOOKUP(A22,Paramètres!$A$1:$E$60,3,FALSE))</f>
        <v/>
      </c>
      <c r="C22" s="67">
        <v>0</v>
      </c>
      <c r="E22" s="74"/>
      <c r="F22" s="64"/>
      <c r="G22" s="63"/>
      <c r="H22" s="75">
        <v>0</v>
      </c>
      <c r="J22" s="83"/>
      <c r="K22" s="84"/>
    </row>
    <row r="23" spans="1:11" x14ac:dyDescent="0.25">
      <c r="A23" s="66"/>
      <c r="B23" s="65" t="str">
        <f>IF(A23="","",VLOOKUP(A23,Paramètres!$A$1:$E$60,3,FALSE))</f>
        <v/>
      </c>
      <c r="C23" s="67">
        <v>0</v>
      </c>
      <c r="E23" s="74"/>
      <c r="F23" s="64"/>
      <c r="G23" s="63"/>
      <c r="H23" s="75">
        <v>0</v>
      </c>
      <c r="J23" s="83"/>
      <c r="K23" s="84"/>
    </row>
    <row r="24" spans="1:11" x14ac:dyDescent="0.25">
      <c r="A24" s="66"/>
      <c r="B24" s="65" t="str">
        <f>IF(A24="","",VLOOKUP(A24,Paramètres!$A$1:$E$60,3,FALSE))</f>
        <v/>
      </c>
      <c r="C24" s="67">
        <v>0</v>
      </c>
      <c r="E24" s="74"/>
      <c r="F24" s="64"/>
      <c r="G24" s="63"/>
      <c r="H24" s="75">
        <v>0</v>
      </c>
      <c r="J24" s="83"/>
      <c r="K24" s="84"/>
    </row>
    <row r="25" spans="1:11" x14ac:dyDescent="0.25">
      <c r="A25" s="66"/>
      <c r="B25" s="65" t="str">
        <f>IF(A25="","",VLOOKUP(A25,Paramètres!$A$1:$E$60,3,FALSE))</f>
        <v/>
      </c>
      <c r="C25" s="67">
        <v>0</v>
      </c>
      <c r="E25" s="74"/>
      <c r="F25" s="64"/>
      <c r="G25" s="63"/>
      <c r="H25" s="75">
        <v>0</v>
      </c>
      <c r="J25" s="83"/>
      <c r="K25" s="84"/>
    </row>
    <row r="26" spans="1:11" x14ac:dyDescent="0.25">
      <c r="A26" s="66"/>
      <c r="B26" s="65" t="str">
        <f>IF(A26="","",VLOOKUP(A26,Paramètres!$A$1:$E$60,3,FALSE))</f>
        <v/>
      </c>
      <c r="C26" s="67">
        <v>0</v>
      </c>
      <c r="E26" s="74"/>
      <c r="F26" s="64"/>
      <c r="G26" s="63"/>
      <c r="H26" s="75">
        <v>0</v>
      </c>
      <c r="J26" s="83"/>
      <c r="K26" s="84"/>
    </row>
    <row r="27" spans="1:11" x14ac:dyDescent="0.25">
      <c r="A27" s="66"/>
      <c r="B27" s="65" t="str">
        <f>IF(A27="","",VLOOKUP(A27,Paramètres!$A$1:$E$60,3,FALSE))</f>
        <v/>
      </c>
      <c r="C27" s="67">
        <v>0</v>
      </c>
      <c r="E27" s="74"/>
      <c r="F27" s="64"/>
      <c r="G27" s="63"/>
      <c r="H27" s="75">
        <v>0</v>
      </c>
      <c r="J27" s="83"/>
      <c r="K27" s="84"/>
    </row>
    <row r="28" spans="1:11" x14ac:dyDescent="0.25">
      <c r="A28" s="66"/>
      <c r="B28" s="65" t="str">
        <f>IF(A28="","",VLOOKUP(A28,Paramètres!$A$1:$E$60,3,FALSE))</f>
        <v/>
      </c>
      <c r="C28" s="67">
        <v>0</v>
      </c>
      <c r="E28" s="74"/>
      <c r="F28" s="64"/>
      <c r="G28" s="63"/>
      <c r="H28" s="75">
        <v>0</v>
      </c>
      <c r="J28" s="83"/>
      <c r="K28" s="84"/>
    </row>
    <row r="29" spans="1:11" x14ac:dyDescent="0.25">
      <c r="A29" s="66"/>
      <c r="B29" s="65" t="str">
        <f>IF(A29="","",VLOOKUP(A29,Paramètres!$A$1:$E$60,3,FALSE))</f>
        <v/>
      </c>
      <c r="C29" s="67">
        <v>0</v>
      </c>
      <c r="E29" s="74"/>
      <c r="F29" s="64"/>
      <c r="G29" s="63"/>
      <c r="H29" s="75">
        <v>0</v>
      </c>
      <c r="J29" s="83"/>
      <c r="K29" s="84"/>
    </row>
    <row r="30" spans="1:11" x14ac:dyDescent="0.25">
      <c r="A30" s="66"/>
      <c r="B30" s="65" t="str">
        <f>IF(A30="","",VLOOKUP(A30,Paramètres!$A$1:$E$60,3,FALSE))</f>
        <v/>
      </c>
      <c r="C30" s="67">
        <v>0</v>
      </c>
      <c r="E30" s="74"/>
      <c r="F30" s="64"/>
      <c r="G30" s="63"/>
      <c r="H30" s="75">
        <v>0</v>
      </c>
      <c r="J30" s="83"/>
      <c r="K30" s="84"/>
    </row>
    <row r="31" spans="1:11" x14ac:dyDescent="0.25">
      <c r="A31" s="66"/>
      <c r="B31" s="65" t="str">
        <f>IF(A31="","",VLOOKUP(A31,Paramètres!$A$1:$E$60,3,FALSE))</f>
        <v/>
      </c>
      <c r="C31" s="67">
        <v>0</v>
      </c>
      <c r="E31" s="74"/>
      <c r="F31" s="64"/>
      <c r="G31" s="63"/>
      <c r="H31" s="75">
        <v>0</v>
      </c>
      <c r="J31" s="83"/>
      <c r="K31" s="84"/>
    </row>
    <row r="32" spans="1:11" x14ac:dyDescent="0.25">
      <c r="A32" s="71"/>
      <c r="B32" s="72" t="str">
        <f>IF(A32="","",VLOOKUP(A32,Paramètres!$A$1:$E$60,3,FALSE))</f>
        <v/>
      </c>
      <c r="C32" s="73">
        <v>0</v>
      </c>
      <c r="E32" s="79"/>
      <c r="F32" s="80"/>
      <c r="G32" s="81"/>
      <c r="H32" s="82">
        <v>0</v>
      </c>
      <c r="J32" s="87"/>
      <c r="K32" s="88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76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75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Paramètres!$A$3:$A$60</xm:f>
          </x14:formula1>
          <xm:sqref>A6:A32</xm:sqref>
        </x14:dataValidation>
        <x14:dataValidation type="list" allowBlank="1" showInputMessage="1" showErrorMessage="1">
          <x14:formula1>
            <xm:f>Paramètres!$J$4:$J$30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129"/>
  <sheetViews>
    <sheetView tabSelected="1" workbookViewId="0">
      <selection activeCell="G15" sqref="G15"/>
    </sheetView>
  </sheetViews>
  <sheetFormatPr baseColWidth="10" defaultRowHeight="15" x14ac:dyDescent="0.25"/>
  <cols>
    <col min="1" max="1" width="28.28515625" customWidth="1"/>
    <col min="3" max="3" width="5" bestFit="1" customWidth="1"/>
    <col min="4" max="4" width="6.28515625" bestFit="1" customWidth="1"/>
    <col min="5" max="5" width="5" bestFit="1" customWidth="1"/>
    <col min="6" max="6" width="15.5703125" customWidth="1"/>
    <col min="7" max="7" width="11" customWidth="1"/>
    <col min="8" max="8" width="5.5703125" bestFit="1" customWidth="1"/>
    <col min="9" max="9" width="12.7109375" customWidth="1"/>
    <col min="10" max="10" width="40.42578125" bestFit="1" customWidth="1"/>
    <col min="11" max="11" width="9.85546875" customWidth="1"/>
    <col min="12" max="13" width="10.5703125" bestFit="1" customWidth="1"/>
    <col min="14" max="14" width="11" bestFit="1" customWidth="1"/>
    <col min="15" max="15" width="7.7109375" bestFit="1" customWidth="1"/>
    <col min="16" max="16" width="8" bestFit="1" customWidth="1"/>
    <col min="17" max="17" width="10.85546875" bestFit="1" customWidth="1"/>
  </cols>
  <sheetData>
    <row r="1" spans="1:17" ht="18.75" x14ac:dyDescent="0.25">
      <c r="A1" s="130" t="s">
        <v>0</v>
      </c>
      <c r="B1" s="131"/>
      <c r="C1" s="131"/>
      <c r="D1" s="131"/>
      <c r="E1" s="132"/>
      <c r="F1" s="16"/>
      <c r="G1" s="136" t="s">
        <v>97</v>
      </c>
      <c r="H1" s="137"/>
      <c r="I1" s="18"/>
      <c r="J1" s="133" t="s">
        <v>1</v>
      </c>
      <c r="K1" s="134"/>
      <c r="L1" s="134"/>
      <c r="M1" s="134"/>
      <c r="N1" s="134"/>
      <c r="O1" s="134"/>
      <c r="P1" s="134"/>
      <c r="Q1" s="135"/>
    </row>
    <row r="2" spans="1:17" ht="45" x14ac:dyDescent="0.25">
      <c r="A2" s="1" t="s">
        <v>2</v>
      </c>
      <c r="B2" s="2" t="s">
        <v>3</v>
      </c>
      <c r="C2" s="3" t="s">
        <v>4</v>
      </c>
      <c r="D2" s="2" t="s">
        <v>5</v>
      </c>
      <c r="E2" s="4" t="s">
        <v>6</v>
      </c>
      <c r="F2" s="19"/>
      <c r="G2" s="20" t="s">
        <v>98</v>
      </c>
      <c r="H2" s="21">
        <v>1</v>
      </c>
      <c r="I2" s="19"/>
      <c r="J2" s="22" t="s">
        <v>7</v>
      </c>
      <c r="K2" s="23" t="s">
        <v>2</v>
      </c>
      <c r="L2" s="5" t="s">
        <v>8</v>
      </c>
      <c r="M2" s="5" t="s">
        <v>9</v>
      </c>
      <c r="N2" s="5" t="s">
        <v>10</v>
      </c>
      <c r="O2" s="6" t="s">
        <v>11</v>
      </c>
      <c r="P2" s="6" t="s">
        <v>12</v>
      </c>
      <c r="Q2" s="23" t="s">
        <v>13</v>
      </c>
    </row>
    <row r="3" spans="1:17" x14ac:dyDescent="0.25">
      <c r="A3" s="7" t="s">
        <v>14</v>
      </c>
      <c r="B3" s="8">
        <v>0.7</v>
      </c>
      <c r="C3" s="9">
        <v>45</v>
      </c>
      <c r="D3" s="8">
        <v>0.3</v>
      </c>
      <c r="E3" s="10">
        <v>5.13</v>
      </c>
      <c r="F3" s="13"/>
      <c r="G3" s="24" t="s">
        <v>99</v>
      </c>
      <c r="H3" s="25">
        <v>0</v>
      </c>
      <c r="I3" s="13"/>
      <c r="J3" s="26" t="s">
        <v>15</v>
      </c>
      <c r="K3" s="27" t="s">
        <v>16</v>
      </c>
      <c r="L3" s="11">
        <v>0.7</v>
      </c>
      <c r="M3" s="11">
        <v>0.7</v>
      </c>
      <c r="N3" s="11">
        <f t="shared" ref="N3" si="0">AVERAGE(L3,M3)</f>
        <v>0.7</v>
      </c>
      <c r="O3" s="12">
        <v>15</v>
      </c>
      <c r="P3" s="12">
        <v>20</v>
      </c>
      <c r="Q3" s="27" t="s">
        <v>17</v>
      </c>
    </row>
    <row r="4" spans="1:17" x14ac:dyDescent="0.25">
      <c r="A4" s="7" t="s">
        <v>18</v>
      </c>
      <c r="B4" s="8">
        <v>0.74</v>
      </c>
      <c r="C4" s="9">
        <v>100</v>
      </c>
      <c r="D4" s="8">
        <v>0.2</v>
      </c>
      <c r="E4" s="10">
        <v>5.03</v>
      </c>
      <c r="F4" s="13"/>
      <c r="G4" s="24" t="s">
        <v>100</v>
      </c>
      <c r="H4" s="25">
        <v>0</v>
      </c>
      <c r="I4" s="13"/>
      <c r="J4" s="26" t="s">
        <v>19</v>
      </c>
      <c r="K4" s="27" t="s">
        <v>20</v>
      </c>
      <c r="L4" s="11">
        <v>0.74</v>
      </c>
      <c r="M4" s="11">
        <v>0.78</v>
      </c>
      <c r="N4" s="11">
        <f>AVERAGE(L4,M4)</f>
        <v>0.76</v>
      </c>
      <c r="O4" s="12">
        <v>20</v>
      </c>
      <c r="P4" s="12">
        <v>24</v>
      </c>
      <c r="Q4" s="27" t="s">
        <v>21</v>
      </c>
    </row>
    <row r="5" spans="1:17" x14ac:dyDescent="0.25">
      <c r="A5" s="7" t="s">
        <v>22</v>
      </c>
      <c r="B5" s="8">
        <v>0.7</v>
      </c>
      <c r="C5" s="9">
        <v>5</v>
      </c>
      <c r="D5" s="8">
        <v>0.25</v>
      </c>
      <c r="E5" s="10">
        <v>5.2</v>
      </c>
      <c r="F5" s="13"/>
      <c r="G5" s="24" t="s">
        <v>101</v>
      </c>
      <c r="H5" s="25">
        <v>1.1000000000000001</v>
      </c>
      <c r="I5" s="13"/>
      <c r="J5" s="26" t="s">
        <v>23</v>
      </c>
      <c r="K5" s="27" t="s">
        <v>20</v>
      </c>
      <c r="L5" s="11">
        <v>0.85</v>
      </c>
      <c r="M5" s="11">
        <v>0.85</v>
      </c>
      <c r="N5" s="11">
        <f t="shared" ref="N5:N15" si="1">AVERAGE(L5,M5)</f>
        <v>0.85</v>
      </c>
      <c r="O5" s="12">
        <v>21</v>
      </c>
      <c r="P5" s="12">
        <v>30</v>
      </c>
      <c r="Q5" s="27" t="s">
        <v>17</v>
      </c>
    </row>
    <row r="6" spans="1:17" x14ac:dyDescent="0.25">
      <c r="A6" s="7" t="s">
        <v>24</v>
      </c>
      <c r="B6" s="8">
        <v>0.75</v>
      </c>
      <c r="C6" s="9">
        <v>50</v>
      </c>
      <c r="D6" s="8">
        <v>0.3</v>
      </c>
      <c r="E6" s="10">
        <v>5.12</v>
      </c>
      <c r="F6" s="13"/>
      <c r="G6" s="24" t="s">
        <v>102</v>
      </c>
      <c r="H6" s="25">
        <v>0.2</v>
      </c>
      <c r="I6" s="13"/>
      <c r="J6" s="26" t="s">
        <v>25</v>
      </c>
      <c r="K6" s="27" t="s">
        <v>20</v>
      </c>
      <c r="L6" s="11">
        <v>0.63</v>
      </c>
      <c r="M6" s="11">
        <v>0.7</v>
      </c>
      <c r="N6" s="11">
        <f t="shared" si="1"/>
        <v>0.66500000000000004</v>
      </c>
      <c r="O6" s="12">
        <v>18.3</v>
      </c>
      <c r="P6" s="12">
        <v>20</v>
      </c>
      <c r="Q6" s="27" t="s">
        <v>26</v>
      </c>
    </row>
    <row r="7" spans="1:17" ht="15.75" thickBot="1" x14ac:dyDescent="0.3">
      <c r="A7" s="7" t="s">
        <v>27</v>
      </c>
      <c r="B7" s="8">
        <v>0.55000000000000004</v>
      </c>
      <c r="C7" s="9">
        <v>1300</v>
      </c>
      <c r="D7" s="8">
        <v>0.05</v>
      </c>
      <c r="E7" s="10">
        <v>4.71</v>
      </c>
      <c r="F7" s="13"/>
      <c r="G7" s="28" t="s">
        <v>103</v>
      </c>
      <c r="H7" s="29">
        <v>0.75</v>
      </c>
      <c r="I7" s="13"/>
      <c r="J7" s="26" t="s">
        <v>28</v>
      </c>
      <c r="K7" s="27" t="s">
        <v>20</v>
      </c>
      <c r="L7" s="11">
        <v>0.8</v>
      </c>
      <c r="M7" s="11">
        <v>0.95</v>
      </c>
      <c r="N7" s="11">
        <f t="shared" si="1"/>
        <v>0.875</v>
      </c>
      <c r="O7" s="12">
        <v>23</v>
      </c>
      <c r="P7" s="12">
        <v>30</v>
      </c>
      <c r="Q7" s="27" t="s">
        <v>21</v>
      </c>
    </row>
    <row r="8" spans="1:17" ht="15.75" thickBot="1" x14ac:dyDescent="0.3">
      <c r="A8" s="7" t="s">
        <v>29</v>
      </c>
      <c r="B8" s="8">
        <v>0.55000000000000004</v>
      </c>
      <c r="C8" s="9">
        <v>800</v>
      </c>
      <c r="D8" s="8">
        <v>0.05</v>
      </c>
      <c r="E8" s="10">
        <v>4.71</v>
      </c>
      <c r="F8" s="13"/>
      <c r="G8" s="13"/>
      <c r="H8" s="13"/>
      <c r="I8" s="13"/>
      <c r="J8" s="26" t="s">
        <v>30</v>
      </c>
      <c r="K8" s="27" t="s">
        <v>20</v>
      </c>
      <c r="L8" s="11">
        <v>0.7</v>
      </c>
      <c r="M8" s="11">
        <v>0.76</v>
      </c>
      <c r="N8" s="11">
        <f t="shared" si="1"/>
        <v>0.73</v>
      </c>
      <c r="O8" s="12">
        <v>9</v>
      </c>
      <c r="P8" s="12">
        <v>13</v>
      </c>
      <c r="Q8" s="27" t="s">
        <v>17</v>
      </c>
    </row>
    <row r="9" spans="1:17" ht="18.75" x14ac:dyDescent="0.25">
      <c r="A9" s="7" t="s">
        <v>31</v>
      </c>
      <c r="B9" s="8">
        <v>0.77</v>
      </c>
      <c r="C9" s="9">
        <v>5</v>
      </c>
      <c r="D9" s="8">
        <v>0.25</v>
      </c>
      <c r="E9" s="10">
        <v>5.2</v>
      </c>
      <c r="F9" s="13"/>
      <c r="G9" s="138" t="s">
        <v>104</v>
      </c>
      <c r="H9" s="139"/>
      <c r="I9" s="139"/>
      <c r="J9" s="26" t="s">
        <v>32</v>
      </c>
      <c r="K9" s="27" t="s">
        <v>20</v>
      </c>
      <c r="L9" s="11">
        <v>0.74</v>
      </c>
      <c r="M9" s="11">
        <v>0.79</v>
      </c>
      <c r="N9" s="11">
        <f t="shared" si="1"/>
        <v>0.76500000000000001</v>
      </c>
      <c r="O9" s="12">
        <v>10</v>
      </c>
      <c r="P9" s="12">
        <v>13</v>
      </c>
      <c r="Q9" s="27" t="s">
        <v>17</v>
      </c>
    </row>
    <row r="10" spans="1:17" x14ac:dyDescent="0.25">
      <c r="A10" s="7" t="s">
        <v>33</v>
      </c>
      <c r="B10" s="8">
        <v>0.6</v>
      </c>
      <c r="C10" s="9">
        <v>500</v>
      </c>
      <c r="D10" s="8">
        <v>0.1</v>
      </c>
      <c r="E10" s="10">
        <v>4.71</v>
      </c>
      <c r="F10" s="13"/>
      <c r="G10" s="30"/>
      <c r="H10" s="31">
        <v>1.0649999999999999</v>
      </c>
      <c r="I10" s="32" t="s">
        <v>105</v>
      </c>
      <c r="J10" s="26" t="s">
        <v>34</v>
      </c>
      <c r="K10" s="27" t="s">
        <v>20</v>
      </c>
      <c r="L10" s="11">
        <v>0.79</v>
      </c>
      <c r="M10" s="11">
        <v>0.83</v>
      </c>
      <c r="N10" s="11">
        <f t="shared" si="1"/>
        <v>0.81</v>
      </c>
      <c r="O10" s="12">
        <v>17.7</v>
      </c>
      <c r="P10" s="12">
        <v>22</v>
      </c>
      <c r="Q10" s="27" t="s">
        <v>17</v>
      </c>
    </row>
    <row r="11" spans="1:17" x14ac:dyDescent="0.25">
      <c r="A11" s="7" t="s">
        <v>35</v>
      </c>
      <c r="B11" s="8">
        <v>0.6</v>
      </c>
      <c r="C11" s="9">
        <v>250</v>
      </c>
      <c r="D11" s="8">
        <v>0.1</v>
      </c>
      <c r="E11" s="10">
        <v>4.71</v>
      </c>
      <c r="F11" s="13"/>
      <c r="G11" s="33" t="s">
        <v>106</v>
      </c>
      <c r="H11" s="34">
        <v>0.75</v>
      </c>
      <c r="I11" s="35">
        <v>1</v>
      </c>
      <c r="J11" s="26" t="s">
        <v>36</v>
      </c>
      <c r="K11" s="27" t="s">
        <v>20</v>
      </c>
      <c r="L11" s="11">
        <v>0.71</v>
      </c>
      <c r="M11" s="11">
        <v>0.75</v>
      </c>
      <c r="N11" s="11">
        <f t="shared" si="1"/>
        <v>0.73</v>
      </c>
      <c r="O11" s="12">
        <v>16.7</v>
      </c>
      <c r="P11" s="12">
        <v>22.2</v>
      </c>
      <c r="Q11" s="27" t="s">
        <v>17</v>
      </c>
    </row>
    <row r="12" spans="1:17" ht="15.75" thickBot="1" x14ac:dyDescent="0.3">
      <c r="A12" s="7" t="s">
        <v>37</v>
      </c>
      <c r="B12" s="8">
        <v>0.74</v>
      </c>
      <c r="C12" s="9">
        <v>35</v>
      </c>
      <c r="D12" s="8">
        <v>0.3</v>
      </c>
      <c r="E12" s="10">
        <v>5.16</v>
      </c>
      <c r="F12" s="13"/>
      <c r="G12" s="36" t="s">
        <v>107</v>
      </c>
      <c r="H12" s="37">
        <v>1.5</v>
      </c>
      <c r="I12" s="38">
        <v>2</v>
      </c>
      <c r="J12" s="26" t="s">
        <v>38</v>
      </c>
      <c r="K12" s="27" t="s">
        <v>20</v>
      </c>
      <c r="L12" s="11">
        <v>0.65</v>
      </c>
      <c r="M12" s="11">
        <v>0.7</v>
      </c>
      <c r="N12" s="11">
        <f t="shared" si="1"/>
        <v>0.67500000000000004</v>
      </c>
      <c r="O12" s="12">
        <v>14.4</v>
      </c>
      <c r="P12" s="12">
        <v>18.3</v>
      </c>
      <c r="Q12" s="27" t="s">
        <v>39</v>
      </c>
    </row>
    <row r="13" spans="1:17" x14ac:dyDescent="0.25">
      <c r="A13" s="7" t="s">
        <v>40</v>
      </c>
      <c r="B13" s="8">
        <v>0.74</v>
      </c>
      <c r="C13" s="9">
        <v>195</v>
      </c>
      <c r="D13" s="8">
        <v>0.2</v>
      </c>
      <c r="E13" s="10">
        <v>4.9000000000000004</v>
      </c>
      <c r="F13" s="13"/>
      <c r="G13" s="13"/>
      <c r="H13" s="13"/>
      <c r="I13" s="13"/>
      <c r="J13" s="26" t="s">
        <v>41</v>
      </c>
      <c r="K13" s="27" t="s">
        <v>20</v>
      </c>
      <c r="L13" s="11">
        <v>0.76</v>
      </c>
      <c r="M13" s="11">
        <v>0.82</v>
      </c>
      <c r="N13" s="11">
        <f t="shared" si="1"/>
        <v>0.79</v>
      </c>
      <c r="O13" s="12">
        <v>24</v>
      </c>
      <c r="P13" s="12">
        <v>35</v>
      </c>
      <c r="Q13" s="27" t="s">
        <v>39</v>
      </c>
    </row>
    <row r="14" spans="1:17" x14ac:dyDescent="0.25">
      <c r="A14" s="7" t="s">
        <v>42</v>
      </c>
      <c r="B14" s="8">
        <v>0.74</v>
      </c>
      <c r="C14" s="9">
        <v>120</v>
      </c>
      <c r="D14" s="8">
        <v>0.2</v>
      </c>
      <c r="E14" s="10">
        <v>4.99</v>
      </c>
      <c r="F14" s="13"/>
      <c r="G14" s="13"/>
      <c r="H14" s="13"/>
      <c r="I14" s="13"/>
      <c r="J14" s="26" t="s">
        <v>43</v>
      </c>
      <c r="K14" s="27" t="s">
        <v>20</v>
      </c>
      <c r="L14" s="11">
        <v>0.75</v>
      </c>
      <c r="M14" s="11">
        <v>0.82</v>
      </c>
      <c r="N14" s="11">
        <f t="shared" si="1"/>
        <v>0.78499999999999992</v>
      </c>
      <c r="O14" s="12">
        <v>20</v>
      </c>
      <c r="P14" s="12">
        <v>36.700000000000003</v>
      </c>
      <c r="Q14" s="27" t="s">
        <v>17</v>
      </c>
    </row>
    <row r="15" spans="1:17" ht="15.75" thickBot="1" x14ac:dyDescent="0.3">
      <c r="A15" s="7" t="s">
        <v>137</v>
      </c>
      <c r="B15" s="8">
        <v>0.7</v>
      </c>
      <c r="C15" s="9">
        <v>120</v>
      </c>
      <c r="D15" s="8">
        <v>0.2</v>
      </c>
      <c r="E15" s="10">
        <v>4.99</v>
      </c>
      <c r="F15" s="13"/>
      <c r="G15" s="13"/>
      <c r="H15" s="13"/>
      <c r="I15" s="13"/>
      <c r="J15" s="26" t="s">
        <v>45</v>
      </c>
      <c r="K15" s="27" t="s">
        <v>20</v>
      </c>
      <c r="L15" s="11">
        <v>0.73</v>
      </c>
      <c r="M15" s="11">
        <v>0.77</v>
      </c>
      <c r="N15" s="11">
        <f t="shared" si="1"/>
        <v>0.75</v>
      </c>
      <c r="O15" s="12">
        <v>17.8</v>
      </c>
      <c r="P15" s="12">
        <v>23.9</v>
      </c>
      <c r="Q15" s="27" t="s">
        <v>21</v>
      </c>
    </row>
    <row r="16" spans="1:17" ht="18.75" x14ac:dyDescent="0.25">
      <c r="A16" s="7" t="s">
        <v>44</v>
      </c>
      <c r="B16" s="8">
        <v>0.74</v>
      </c>
      <c r="C16" s="9">
        <v>50</v>
      </c>
      <c r="D16" s="8">
        <v>0.25</v>
      </c>
      <c r="E16" s="10">
        <v>5.12</v>
      </c>
      <c r="F16" s="140" t="s">
        <v>165</v>
      </c>
      <c r="G16" s="140"/>
      <c r="H16" s="140"/>
      <c r="I16" s="140"/>
      <c r="J16" s="26"/>
      <c r="K16" s="27"/>
      <c r="L16" s="11"/>
      <c r="M16" s="11"/>
      <c r="N16" s="11"/>
      <c r="O16" s="12"/>
      <c r="P16" s="12"/>
      <c r="Q16" s="27"/>
    </row>
    <row r="17" spans="1:17" ht="25.5" x14ac:dyDescent="0.25">
      <c r="A17" s="7" t="s">
        <v>46</v>
      </c>
      <c r="B17" s="8">
        <v>0.7</v>
      </c>
      <c r="C17" s="9">
        <v>20</v>
      </c>
      <c r="D17" s="8">
        <v>0.3</v>
      </c>
      <c r="E17" s="10">
        <v>5.18</v>
      </c>
      <c r="F17" s="39" t="s">
        <v>2</v>
      </c>
      <c r="G17" s="40" t="s">
        <v>3</v>
      </c>
      <c r="H17" s="41" t="s">
        <v>4</v>
      </c>
      <c r="I17" s="42" t="s">
        <v>6</v>
      </c>
      <c r="J17" s="26"/>
      <c r="K17" s="27"/>
      <c r="L17" s="11"/>
      <c r="M17" s="11"/>
      <c r="N17" s="11"/>
      <c r="O17" s="12"/>
      <c r="P17" s="12"/>
      <c r="Q17" s="27"/>
    </row>
    <row r="18" spans="1:17" x14ac:dyDescent="0.25">
      <c r="A18" s="7" t="s">
        <v>47</v>
      </c>
      <c r="B18" s="8">
        <v>0.75</v>
      </c>
      <c r="C18" s="9">
        <v>5.5</v>
      </c>
      <c r="D18" s="8">
        <v>0.3</v>
      </c>
      <c r="E18" s="10">
        <v>5.2</v>
      </c>
      <c r="F18" s="43" t="s">
        <v>94</v>
      </c>
      <c r="G18" s="44">
        <v>1</v>
      </c>
      <c r="H18" s="45">
        <v>150</v>
      </c>
      <c r="I18" s="46">
        <v>5.6</v>
      </c>
      <c r="J18" s="26"/>
      <c r="K18" s="27"/>
      <c r="L18" s="11"/>
      <c r="M18" s="11"/>
      <c r="N18" s="11"/>
      <c r="O18" s="12"/>
      <c r="P18" s="12"/>
      <c r="Q18" s="27"/>
    </row>
    <row r="19" spans="1:17" x14ac:dyDescent="0.25">
      <c r="A19" s="7" t="s">
        <v>48</v>
      </c>
      <c r="B19" s="8">
        <v>0.6</v>
      </c>
      <c r="C19" s="9">
        <v>1000</v>
      </c>
      <c r="D19" s="8">
        <v>7.0000000000000007E-2</v>
      </c>
      <c r="E19" s="10">
        <v>3.33</v>
      </c>
      <c r="F19" s="43" t="s">
        <v>95</v>
      </c>
      <c r="G19" s="44">
        <v>1</v>
      </c>
      <c r="H19" s="45">
        <v>2</v>
      </c>
      <c r="I19" s="46">
        <v>5.6</v>
      </c>
      <c r="J19" s="26"/>
      <c r="K19" s="27"/>
      <c r="L19" s="11"/>
      <c r="M19" s="11"/>
      <c r="N19" s="11"/>
      <c r="O19" s="12"/>
      <c r="P19" s="12"/>
      <c r="Q19" s="27"/>
    </row>
    <row r="20" spans="1:17" x14ac:dyDescent="0.25">
      <c r="A20" s="7" t="s">
        <v>49</v>
      </c>
      <c r="B20" s="8">
        <v>0.74</v>
      </c>
      <c r="C20" s="9">
        <v>150</v>
      </c>
      <c r="D20" s="8">
        <v>0.2</v>
      </c>
      <c r="E20" s="10">
        <v>4.93</v>
      </c>
      <c r="F20" s="43" t="s">
        <v>96</v>
      </c>
      <c r="G20" s="44">
        <v>1</v>
      </c>
      <c r="H20" s="45">
        <v>542</v>
      </c>
      <c r="I20" s="46">
        <v>5.6</v>
      </c>
      <c r="J20" s="26"/>
      <c r="K20" s="27"/>
      <c r="L20" s="11"/>
      <c r="M20" s="11"/>
      <c r="N20" s="11"/>
      <c r="O20" s="12"/>
      <c r="P20" s="12"/>
      <c r="Q20" s="27"/>
    </row>
    <row r="21" spans="1:17" x14ac:dyDescent="0.25">
      <c r="A21" s="7" t="s">
        <v>50</v>
      </c>
      <c r="B21" s="8">
        <v>0.7</v>
      </c>
      <c r="C21" s="9">
        <v>5</v>
      </c>
      <c r="D21" s="8">
        <v>0.4</v>
      </c>
      <c r="E21" s="10">
        <v>5.2</v>
      </c>
      <c r="F21" s="43" t="s">
        <v>108</v>
      </c>
      <c r="G21" s="44">
        <v>0.96599999999999997</v>
      </c>
      <c r="H21" s="45">
        <v>8</v>
      </c>
      <c r="I21" s="47"/>
      <c r="J21" s="26"/>
      <c r="K21" s="27"/>
      <c r="L21" s="11"/>
      <c r="M21" s="11"/>
      <c r="N21" s="11"/>
      <c r="O21" s="12"/>
      <c r="P21" s="12"/>
      <c r="Q21" s="27"/>
    </row>
    <row r="22" spans="1:17" x14ac:dyDescent="0.25">
      <c r="A22" s="7" t="s">
        <v>51</v>
      </c>
      <c r="B22" s="8">
        <v>0.81</v>
      </c>
      <c r="C22" s="9">
        <v>3</v>
      </c>
      <c r="D22" s="8">
        <v>0.3</v>
      </c>
      <c r="E22" s="10">
        <v>5.7</v>
      </c>
      <c r="F22" s="43" t="s">
        <v>109</v>
      </c>
      <c r="G22" s="44">
        <v>0.96599999999999997</v>
      </c>
      <c r="H22" s="45">
        <v>18</v>
      </c>
      <c r="I22" s="47"/>
      <c r="J22" s="26"/>
      <c r="K22" s="27"/>
      <c r="L22" s="11"/>
      <c r="M22" s="11"/>
      <c r="N22" s="11"/>
      <c r="O22" s="12"/>
      <c r="P22" s="12"/>
      <c r="Q22" s="27"/>
    </row>
    <row r="23" spans="1:17" x14ac:dyDescent="0.25">
      <c r="A23" s="7" t="s">
        <v>52</v>
      </c>
      <c r="B23" s="8">
        <v>0.79</v>
      </c>
      <c r="C23" s="9">
        <v>4.5</v>
      </c>
      <c r="D23" s="8">
        <v>0.35</v>
      </c>
      <c r="E23" s="10">
        <v>6.04</v>
      </c>
      <c r="F23" s="43" t="s">
        <v>110</v>
      </c>
      <c r="G23" s="44">
        <v>0.96599999999999997</v>
      </c>
      <c r="H23" s="45">
        <v>57</v>
      </c>
      <c r="I23" s="47"/>
      <c r="J23" s="26"/>
      <c r="K23" s="27"/>
      <c r="L23" s="11"/>
      <c r="M23" s="11"/>
      <c r="N23" s="11"/>
      <c r="O23" s="12"/>
      <c r="P23" s="12"/>
      <c r="Q23" s="27"/>
    </row>
    <row r="24" spans="1:17" x14ac:dyDescent="0.25">
      <c r="A24" s="7" t="s">
        <v>138</v>
      </c>
      <c r="B24" s="8">
        <v>0.75</v>
      </c>
      <c r="C24" s="9">
        <v>4.5</v>
      </c>
      <c r="D24" s="8">
        <v>0.35</v>
      </c>
      <c r="E24" s="10">
        <v>6.04</v>
      </c>
      <c r="F24" s="43" t="s">
        <v>111</v>
      </c>
      <c r="G24" s="44">
        <v>0.96599999999999997</v>
      </c>
      <c r="H24" s="45">
        <v>95</v>
      </c>
      <c r="I24" s="47"/>
      <c r="J24" s="26"/>
      <c r="K24" s="27"/>
      <c r="L24" s="11"/>
      <c r="M24" s="11"/>
      <c r="N24" s="11"/>
      <c r="O24" s="12"/>
      <c r="P24" s="12"/>
      <c r="Q24" s="27"/>
    </row>
    <row r="25" spans="1:17" x14ac:dyDescent="0.25">
      <c r="A25" s="7" t="s">
        <v>53</v>
      </c>
      <c r="B25" s="8">
        <v>0.55000000000000004</v>
      </c>
      <c r="C25" s="9">
        <v>1300</v>
      </c>
      <c r="D25" s="8">
        <v>0.05</v>
      </c>
      <c r="E25" s="10">
        <v>4.71</v>
      </c>
      <c r="F25" s="43" t="s">
        <v>112</v>
      </c>
      <c r="G25" s="44">
        <v>0.79300000000000004</v>
      </c>
      <c r="H25" s="45">
        <v>10</v>
      </c>
      <c r="I25" s="47"/>
      <c r="J25" s="26"/>
      <c r="K25" s="27"/>
      <c r="L25" s="11"/>
      <c r="M25" s="11"/>
      <c r="N25" s="11"/>
      <c r="O25" s="12"/>
      <c r="P25" s="12"/>
      <c r="Q25" s="27"/>
    </row>
    <row r="26" spans="1:17" x14ac:dyDescent="0.25">
      <c r="A26" s="7" t="s">
        <v>54</v>
      </c>
      <c r="B26" s="8">
        <v>0.6</v>
      </c>
      <c r="C26" s="9">
        <v>1000</v>
      </c>
      <c r="D26" s="8">
        <v>0.2</v>
      </c>
      <c r="E26" s="10">
        <v>4.71</v>
      </c>
      <c r="F26" s="43" t="s">
        <v>113</v>
      </c>
      <c r="G26" s="44">
        <v>0.79300000000000004</v>
      </c>
      <c r="H26" s="45">
        <v>18</v>
      </c>
      <c r="I26" s="47"/>
      <c r="J26" s="26"/>
      <c r="K26" s="27"/>
      <c r="L26" s="11"/>
      <c r="M26" s="11"/>
      <c r="N26" s="11"/>
      <c r="O26" s="12"/>
      <c r="P26" s="12"/>
      <c r="Q26" s="27"/>
    </row>
    <row r="27" spans="1:17" x14ac:dyDescent="0.25">
      <c r="A27" s="7" t="s">
        <v>55</v>
      </c>
      <c r="B27" s="8">
        <v>0.74</v>
      </c>
      <c r="C27" s="9">
        <v>150</v>
      </c>
      <c r="D27" s="8">
        <v>0.2</v>
      </c>
      <c r="E27" s="10">
        <v>4.93</v>
      </c>
      <c r="F27" s="43" t="s">
        <v>114</v>
      </c>
      <c r="G27" s="44">
        <v>0.79300000000000004</v>
      </c>
      <c r="H27" s="45">
        <v>55</v>
      </c>
      <c r="I27" s="47"/>
      <c r="J27" s="26"/>
      <c r="K27" s="27"/>
      <c r="L27" s="11"/>
      <c r="M27" s="11"/>
      <c r="N27" s="11"/>
      <c r="O27" s="12"/>
      <c r="P27" s="12"/>
      <c r="Q27" s="27"/>
    </row>
    <row r="28" spans="1:17" x14ac:dyDescent="0.25">
      <c r="A28" s="7" t="s">
        <v>56</v>
      </c>
      <c r="B28" s="8">
        <v>0.75</v>
      </c>
      <c r="C28" s="9">
        <v>25</v>
      </c>
      <c r="D28" s="8">
        <v>0.3</v>
      </c>
      <c r="E28" s="10">
        <v>5.43</v>
      </c>
      <c r="F28" s="156" t="s">
        <v>251</v>
      </c>
      <c r="G28" s="157">
        <v>0.75</v>
      </c>
      <c r="H28" s="158">
        <v>5</v>
      </c>
      <c r="I28" s="47"/>
      <c r="J28" s="26"/>
      <c r="K28" s="27"/>
      <c r="L28" s="11"/>
      <c r="M28" s="11"/>
      <c r="N28" s="11"/>
      <c r="O28" s="12"/>
      <c r="P28" s="12"/>
      <c r="Q28" s="27"/>
    </row>
    <row r="29" spans="1:17" x14ac:dyDescent="0.25">
      <c r="A29" s="7" t="s">
        <v>57</v>
      </c>
      <c r="B29" s="8">
        <v>0.75</v>
      </c>
      <c r="C29" s="9">
        <v>15</v>
      </c>
      <c r="D29" s="8">
        <v>0.3</v>
      </c>
      <c r="E29" s="10">
        <v>5.19</v>
      </c>
      <c r="F29" s="156" t="s">
        <v>252</v>
      </c>
      <c r="G29" s="157">
        <v>0.75</v>
      </c>
      <c r="H29" s="158">
        <v>20</v>
      </c>
      <c r="I29" s="47"/>
      <c r="J29" s="26"/>
      <c r="K29" s="27"/>
      <c r="L29" s="11"/>
      <c r="M29" s="11"/>
      <c r="N29" s="11"/>
      <c r="O29" s="12"/>
      <c r="P29" s="12"/>
      <c r="Q29" s="27"/>
    </row>
    <row r="30" spans="1:17" ht="15.75" thickBot="1" x14ac:dyDescent="0.3">
      <c r="A30" s="7" t="s">
        <v>58</v>
      </c>
      <c r="B30" s="8">
        <v>0.84</v>
      </c>
      <c r="C30" s="9">
        <v>5</v>
      </c>
      <c r="D30" s="8">
        <v>0.25</v>
      </c>
      <c r="E30" s="10">
        <v>5.7</v>
      </c>
      <c r="F30" s="156" t="s">
        <v>253</v>
      </c>
      <c r="G30" s="157">
        <v>0.26</v>
      </c>
      <c r="H30" s="158">
        <v>5</v>
      </c>
      <c r="I30" s="47"/>
      <c r="J30" s="48"/>
      <c r="K30" s="49"/>
      <c r="L30" s="50"/>
      <c r="M30" s="50"/>
      <c r="N30" s="50"/>
      <c r="O30" s="51"/>
      <c r="P30" s="51"/>
      <c r="Q30" s="49"/>
    </row>
    <row r="31" spans="1:17" ht="15.75" thickBot="1" x14ac:dyDescent="0.3">
      <c r="A31" s="7" t="s">
        <v>59</v>
      </c>
      <c r="B31" s="8">
        <v>0.81</v>
      </c>
      <c r="C31" s="9">
        <v>5</v>
      </c>
      <c r="D31" s="8">
        <v>1</v>
      </c>
      <c r="E31" s="10">
        <v>5.77</v>
      </c>
      <c r="F31" s="52"/>
      <c r="G31" s="53"/>
      <c r="H31" s="53"/>
      <c r="I31" s="54"/>
      <c r="J31" s="13"/>
      <c r="K31" s="13"/>
      <c r="L31" s="14"/>
      <c r="M31" s="14"/>
      <c r="N31" s="14"/>
      <c r="O31" s="15"/>
      <c r="P31" s="15"/>
      <c r="Q31" s="13"/>
    </row>
    <row r="32" spans="1:17" ht="15.75" thickBot="1" x14ac:dyDescent="0.3">
      <c r="A32" s="7" t="s">
        <v>136</v>
      </c>
      <c r="B32" s="8">
        <v>0.7</v>
      </c>
      <c r="C32" s="9">
        <v>80</v>
      </c>
      <c r="D32" s="8">
        <v>0.3</v>
      </c>
      <c r="E32" s="10">
        <v>5.07</v>
      </c>
      <c r="F32" s="13"/>
      <c r="G32" s="13"/>
      <c r="H32" s="13"/>
      <c r="I32" s="13"/>
      <c r="J32" s="13"/>
      <c r="K32" s="13"/>
      <c r="L32" s="14"/>
      <c r="M32" s="14"/>
      <c r="N32" s="14"/>
      <c r="O32" s="15"/>
      <c r="P32" s="15"/>
      <c r="Q32" s="13"/>
    </row>
    <row r="33" spans="1:17" ht="18.75" x14ac:dyDescent="0.25">
      <c r="A33" s="7" t="s">
        <v>60</v>
      </c>
      <c r="B33" s="8">
        <v>0.7</v>
      </c>
      <c r="C33" s="9">
        <v>40</v>
      </c>
      <c r="D33" s="8">
        <v>0.3</v>
      </c>
      <c r="E33" s="10">
        <v>5.14</v>
      </c>
      <c r="F33" s="127" t="s">
        <v>168</v>
      </c>
      <c r="G33" s="128"/>
      <c r="H33" s="128"/>
      <c r="I33" s="129"/>
      <c r="J33" s="13"/>
      <c r="K33" s="141" t="s">
        <v>170</v>
      </c>
      <c r="L33" s="141"/>
      <c r="M33" s="141"/>
      <c r="N33" s="141"/>
      <c r="O33" s="15"/>
      <c r="P33" s="15"/>
      <c r="Q33" s="13"/>
    </row>
    <row r="34" spans="1:17" ht="25.5" x14ac:dyDescent="0.25">
      <c r="A34" s="7" t="s">
        <v>61</v>
      </c>
      <c r="B34" s="8">
        <v>0.75</v>
      </c>
      <c r="C34" s="9">
        <v>15</v>
      </c>
      <c r="D34" s="8">
        <v>0.6</v>
      </c>
      <c r="E34" s="10">
        <v>5.43</v>
      </c>
      <c r="F34" s="105" t="s">
        <v>2</v>
      </c>
      <c r="G34" s="101" t="s">
        <v>3</v>
      </c>
      <c r="H34" s="102" t="s">
        <v>4</v>
      </c>
      <c r="I34" s="111" t="s">
        <v>167</v>
      </c>
      <c r="J34" s="13"/>
      <c r="K34" s="113" t="s">
        <v>171</v>
      </c>
      <c r="L34" s="113" t="s">
        <v>2</v>
      </c>
      <c r="M34" s="113" t="s">
        <v>172</v>
      </c>
      <c r="N34" s="113" t="s">
        <v>173</v>
      </c>
      <c r="O34" s="15"/>
      <c r="P34" s="15"/>
      <c r="Q34" s="13"/>
    </row>
    <row r="35" spans="1:17" x14ac:dyDescent="0.25">
      <c r="A35" s="7" t="s">
        <v>62</v>
      </c>
      <c r="B35" s="8">
        <v>0.75</v>
      </c>
      <c r="C35" s="9">
        <v>13</v>
      </c>
      <c r="D35" s="8">
        <v>0.6</v>
      </c>
      <c r="E35" s="10">
        <v>5.43</v>
      </c>
      <c r="F35" s="106" t="s">
        <v>166</v>
      </c>
      <c r="G35" s="103">
        <v>1</v>
      </c>
      <c r="H35" s="104"/>
      <c r="I35" s="107">
        <v>0.16</v>
      </c>
      <c r="J35" s="13"/>
      <c r="K35" s="114">
        <v>1</v>
      </c>
      <c r="L35" s="113" t="s">
        <v>174</v>
      </c>
      <c r="M35" s="115">
        <v>0.8</v>
      </c>
      <c r="N35" s="116">
        <v>10.7</v>
      </c>
      <c r="O35" s="15"/>
      <c r="P35" s="15"/>
      <c r="Q35" s="13"/>
    </row>
    <row r="36" spans="1:17" x14ac:dyDescent="0.25">
      <c r="A36" s="7" t="s">
        <v>63</v>
      </c>
      <c r="B36" s="8">
        <v>0.75</v>
      </c>
      <c r="C36" s="9">
        <v>25</v>
      </c>
      <c r="D36" s="8">
        <v>0.6</v>
      </c>
      <c r="E36" s="10">
        <v>5.43</v>
      </c>
      <c r="F36" s="106"/>
      <c r="G36" s="103"/>
      <c r="H36" s="104"/>
      <c r="I36" s="107"/>
      <c r="J36" s="13"/>
      <c r="K36" s="114">
        <v>1</v>
      </c>
      <c r="L36" s="113" t="s">
        <v>174</v>
      </c>
      <c r="M36" s="115">
        <v>0.88</v>
      </c>
      <c r="N36" s="116">
        <v>11.8</v>
      </c>
      <c r="O36" s="15"/>
      <c r="P36" s="15"/>
      <c r="Q36" s="13"/>
    </row>
    <row r="37" spans="1:17" x14ac:dyDescent="0.25">
      <c r="A37" s="7" t="s">
        <v>64</v>
      </c>
      <c r="B37" s="8">
        <v>0.7</v>
      </c>
      <c r="C37" s="9">
        <v>5</v>
      </c>
      <c r="D37" s="8">
        <v>0.25</v>
      </c>
      <c r="E37" s="10">
        <v>5.7</v>
      </c>
      <c r="F37" s="106"/>
      <c r="G37" s="103"/>
      <c r="H37" s="104"/>
      <c r="I37" s="107"/>
      <c r="J37" s="13"/>
      <c r="K37" s="114">
        <v>1</v>
      </c>
      <c r="L37" s="113" t="s">
        <v>175</v>
      </c>
      <c r="M37" s="115">
        <v>0.37</v>
      </c>
      <c r="N37" s="116">
        <v>15</v>
      </c>
      <c r="O37" s="15"/>
      <c r="P37" s="15"/>
      <c r="Q37" s="13"/>
    </row>
    <row r="38" spans="1:17" x14ac:dyDescent="0.25">
      <c r="A38" s="7" t="s">
        <v>65</v>
      </c>
      <c r="B38" s="8">
        <v>0.81</v>
      </c>
      <c r="C38" s="9">
        <v>8</v>
      </c>
      <c r="D38" s="8">
        <v>0.8</v>
      </c>
      <c r="E38" s="10">
        <v>5.7</v>
      </c>
      <c r="F38" s="106"/>
      <c r="G38" s="103"/>
      <c r="H38" s="104"/>
      <c r="I38" s="107"/>
      <c r="J38" s="13"/>
      <c r="K38" s="117">
        <v>1</v>
      </c>
      <c r="L38" s="113" t="s">
        <v>169</v>
      </c>
      <c r="M38" s="115">
        <v>0.04</v>
      </c>
      <c r="N38" s="116">
        <v>0.33</v>
      </c>
      <c r="O38" s="15"/>
      <c r="P38" s="15"/>
      <c r="Q38" s="13"/>
    </row>
    <row r="39" spans="1:17" x14ac:dyDescent="0.25">
      <c r="A39" s="7" t="s">
        <v>66</v>
      </c>
      <c r="B39" s="8">
        <v>0.81</v>
      </c>
      <c r="C39" s="9">
        <v>8.5</v>
      </c>
      <c r="D39" s="8">
        <v>1</v>
      </c>
      <c r="E39" s="10">
        <v>5.7</v>
      </c>
      <c r="F39" s="106"/>
      <c r="G39" s="103"/>
      <c r="H39" s="104"/>
      <c r="I39" s="107"/>
      <c r="J39" s="13"/>
      <c r="K39" s="13"/>
      <c r="L39" s="14"/>
      <c r="M39" s="14"/>
      <c r="N39" s="14"/>
      <c r="O39" s="15"/>
      <c r="P39" s="15"/>
      <c r="Q39" s="13"/>
    </row>
    <row r="40" spans="1:17" x14ac:dyDescent="0.25">
      <c r="A40" s="7" t="s">
        <v>67</v>
      </c>
      <c r="B40" s="8">
        <v>0.8</v>
      </c>
      <c r="C40" s="9">
        <v>7.1</v>
      </c>
      <c r="D40" s="8">
        <v>1</v>
      </c>
      <c r="E40" s="10">
        <v>5.7</v>
      </c>
      <c r="F40" s="106"/>
      <c r="G40" s="103"/>
      <c r="H40" s="104"/>
      <c r="I40" s="107"/>
      <c r="J40" s="13"/>
      <c r="K40" s="13"/>
      <c r="M40" s="14"/>
      <c r="N40" s="14"/>
      <c r="O40" s="15"/>
      <c r="P40" s="15"/>
      <c r="Q40" s="13"/>
    </row>
    <row r="41" spans="1:17" ht="15.75" thickBot="1" x14ac:dyDescent="0.3">
      <c r="A41" s="7" t="s">
        <v>68</v>
      </c>
      <c r="B41" s="8">
        <v>0.8</v>
      </c>
      <c r="C41" s="9">
        <v>3</v>
      </c>
      <c r="D41" s="8">
        <v>1</v>
      </c>
      <c r="E41" s="10">
        <v>5.7</v>
      </c>
      <c r="F41" s="108"/>
      <c r="G41" s="109"/>
      <c r="H41" s="110"/>
      <c r="I41" s="112"/>
      <c r="J41" s="13"/>
      <c r="K41" s="13"/>
      <c r="M41" s="14"/>
      <c r="N41" s="14"/>
      <c r="O41" s="15"/>
      <c r="P41" s="15"/>
      <c r="Q41" s="13"/>
    </row>
    <row r="42" spans="1:17" x14ac:dyDescent="0.25">
      <c r="A42" s="7" t="s">
        <v>69</v>
      </c>
      <c r="B42" s="8">
        <v>0.76</v>
      </c>
      <c r="C42" s="9">
        <v>3</v>
      </c>
      <c r="D42" s="8">
        <v>1</v>
      </c>
      <c r="E42" s="10">
        <v>5.79</v>
      </c>
      <c r="F42" s="13"/>
      <c r="G42" s="13"/>
      <c r="H42" s="13"/>
      <c r="I42" s="13"/>
      <c r="J42" s="13"/>
      <c r="K42" s="13"/>
      <c r="M42" s="14"/>
      <c r="N42" s="14"/>
      <c r="O42" s="15"/>
      <c r="P42" s="15"/>
      <c r="Q42" s="13"/>
    </row>
    <row r="43" spans="1:17" ht="15.75" thickBot="1" x14ac:dyDescent="0.3">
      <c r="A43" s="7" t="s">
        <v>70</v>
      </c>
      <c r="B43" s="8">
        <v>0.8</v>
      </c>
      <c r="C43" s="9">
        <v>3.7</v>
      </c>
      <c r="D43" s="8">
        <v>1</v>
      </c>
      <c r="E43" s="10">
        <v>5.7</v>
      </c>
      <c r="F43" s="13"/>
      <c r="G43" s="13"/>
      <c r="H43" s="13"/>
      <c r="I43" s="13"/>
      <c r="J43" s="13"/>
      <c r="K43" s="13"/>
      <c r="M43" s="14"/>
      <c r="N43" s="14"/>
      <c r="O43" s="15"/>
      <c r="P43" s="15"/>
      <c r="Q43" s="13"/>
    </row>
    <row r="44" spans="1:17" ht="18.75" x14ac:dyDescent="0.25">
      <c r="A44" s="7" t="s">
        <v>71</v>
      </c>
      <c r="B44" s="8">
        <v>0.72</v>
      </c>
      <c r="C44" s="9">
        <v>3</v>
      </c>
      <c r="D44" s="8">
        <v>1</v>
      </c>
      <c r="E44" s="10">
        <v>5.79</v>
      </c>
      <c r="F44" s="142" t="s">
        <v>115</v>
      </c>
      <c r="G44" s="143"/>
      <c r="H44" s="144"/>
      <c r="I44" s="13"/>
      <c r="J44" s="13"/>
      <c r="K44" s="13"/>
      <c r="M44" s="14"/>
      <c r="N44" s="14"/>
      <c r="O44" s="15"/>
      <c r="P44" s="15"/>
      <c r="Q44" s="13"/>
    </row>
    <row r="45" spans="1:17" x14ac:dyDescent="0.25">
      <c r="A45" s="7" t="s">
        <v>72</v>
      </c>
      <c r="B45" s="8">
        <v>0.82</v>
      </c>
      <c r="C45" s="9">
        <v>5</v>
      </c>
      <c r="D45" s="8">
        <v>0.25</v>
      </c>
      <c r="E45" s="10">
        <v>5.7</v>
      </c>
      <c r="F45" s="55" t="s">
        <v>116</v>
      </c>
      <c r="G45" s="56">
        <v>40</v>
      </c>
      <c r="H45" s="57">
        <f>5.22-0.00504*(G45+1.479)/2.6686</f>
        <v>5.141661485423068</v>
      </c>
      <c r="I45" s="13"/>
      <c r="J45" s="13"/>
      <c r="K45" s="13"/>
      <c r="L45" s="14"/>
      <c r="M45" s="14"/>
      <c r="N45" s="14"/>
      <c r="O45" s="15"/>
      <c r="P45" s="15"/>
      <c r="Q45" s="13"/>
    </row>
    <row r="46" spans="1:17" x14ac:dyDescent="0.25">
      <c r="A46" s="7" t="s">
        <v>73</v>
      </c>
      <c r="B46" s="8">
        <v>0.55000000000000004</v>
      </c>
      <c r="C46" s="9">
        <v>1200</v>
      </c>
      <c r="D46" s="8">
        <v>0.1</v>
      </c>
      <c r="E46" s="10">
        <v>4.71</v>
      </c>
      <c r="F46" s="55" t="s">
        <v>117</v>
      </c>
      <c r="G46" s="145">
        <v>5.7</v>
      </c>
      <c r="H46" s="146"/>
      <c r="I46" s="13"/>
      <c r="J46" s="13"/>
      <c r="K46" s="13"/>
      <c r="L46" s="14"/>
      <c r="M46" s="14"/>
      <c r="N46" s="14"/>
      <c r="O46" s="15"/>
      <c r="P46" s="15"/>
      <c r="Q46" s="13"/>
    </row>
    <row r="47" spans="1:17" x14ac:dyDescent="0.25">
      <c r="A47" s="7" t="s">
        <v>74</v>
      </c>
      <c r="B47" s="8">
        <v>0.63</v>
      </c>
      <c r="C47" s="9">
        <v>8</v>
      </c>
      <c r="D47" s="8">
        <v>0.2</v>
      </c>
      <c r="E47" s="10">
        <v>5.7</v>
      </c>
      <c r="F47" s="55" t="s">
        <v>118</v>
      </c>
      <c r="G47" s="145">
        <v>5.79</v>
      </c>
      <c r="H47" s="146"/>
      <c r="I47" s="13"/>
      <c r="J47" s="13"/>
      <c r="K47" s="13"/>
      <c r="L47" s="14"/>
      <c r="M47" s="14"/>
      <c r="N47" s="14"/>
      <c r="O47" s="15"/>
      <c r="P47" s="15"/>
      <c r="Q47" s="13"/>
    </row>
    <row r="48" spans="1:17" x14ac:dyDescent="0.25">
      <c r="A48" s="7" t="s">
        <v>75</v>
      </c>
      <c r="B48" s="8">
        <v>0.6</v>
      </c>
      <c r="C48" s="9">
        <v>650</v>
      </c>
      <c r="D48" s="8">
        <v>7.0000000000000007E-2</v>
      </c>
      <c r="E48" s="10">
        <v>4.71</v>
      </c>
      <c r="F48" s="55" t="s">
        <v>119</v>
      </c>
      <c r="G48" s="145">
        <v>5.77</v>
      </c>
      <c r="H48" s="146"/>
      <c r="I48" s="13"/>
      <c r="J48" s="13"/>
      <c r="K48" s="13"/>
      <c r="L48" s="14"/>
      <c r="M48" s="14"/>
      <c r="N48" s="14"/>
      <c r="O48" s="15"/>
      <c r="P48" s="15"/>
      <c r="Q48" s="13"/>
    </row>
    <row r="49" spans="1:17" x14ac:dyDescent="0.25">
      <c r="A49" s="7" t="s">
        <v>76</v>
      </c>
      <c r="B49" s="8">
        <v>0.68</v>
      </c>
      <c r="C49" s="9">
        <v>300</v>
      </c>
      <c r="D49" s="8">
        <v>0.1</v>
      </c>
      <c r="E49" s="10">
        <v>4.6500000000000004</v>
      </c>
      <c r="F49" s="55" t="s">
        <v>120</v>
      </c>
      <c r="G49" s="145">
        <v>5.43</v>
      </c>
      <c r="H49" s="146"/>
      <c r="I49" s="13"/>
      <c r="J49" s="13"/>
      <c r="K49" s="13"/>
      <c r="L49" s="14"/>
      <c r="M49" s="14"/>
      <c r="N49" s="14"/>
      <c r="O49" s="15"/>
      <c r="P49" s="15"/>
      <c r="Q49" s="13"/>
    </row>
    <row r="50" spans="1:17" x14ac:dyDescent="0.25">
      <c r="A50" s="7" t="s">
        <v>94</v>
      </c>
      <c r="B50" s="8">
        <v>1</v>
      </c>
      <c r="C50" s="9">
        <v>150</v>
      </c>
      <c r="D50" s="8"/>
      <c r="E50" s="17"/>
      <c r="F50" s="55" t="s">
        <v>121</v>
      </c>
      <c r="G50" s="145">
        <v>5.75</v>
      </c>
      <c r="H50" s="146"/>
      <c r="I50" s="13"/>
      <c r="J50" s="13"/>
      <c r="K50" s="13"/>
      <c r="L50" s="14"/>
      <c r="M50" s="14"/>
      <c r="N50" s="14"/>
      <c r="O50" s="15"/>
      <c r="P50" s="15"/>
      <c r="Q50" s="13"/>
    </row>
    <row r="51" spans="1:17" x14ac:dyDescent="0.25">
      <c r="A51" s="7" t="s">
        <v>95</v>
      </c>
      <c r="B51" s="8">
        <v>1</v>
      </c>
      <c r="C51" s="9">
        <v>2</v>
      </c>
      <c r="D51" s="8"/>
      <c r="E51" s="17"/>
      <c r="F51" s="55" t="s">
        <v>122</v>
      </c>
      <c r="G51" s="145">
        <v>6.04</v>
      </c>
      <c r="H51" s="146"/>
      <c r="I51" s="13"/>
      <c r="J51" s="13"/>
      <c r="K51" s="13"/>
      <c r="L51" s="14"/>
      <c r="M51" s="14"/>
      <c r="N51" s="14"/>
      <c r="O51" s="15"/>
      <c r="P51" s="15"/>
      <c r="Q51" s="13"/>
    </row>
    <row r="52" spans="1:17" x14ac:dyDescent="0.25">
      <c r="A52" s="7" t="s">
        <v>96</v>
      </c>
      <c r="B52" s="8">
        <v>1</v>
      </c>
      <c r="C52" s="9">
        <v>542</v>
      </c>
      <c r="D52" s="8"/>
      <c r="E52" s="17"/>
      <c r="F52" s="55" t="s">
        <v>123</v>
      </c>
      <c r="G52" s="145">
        <v>5.56</v>
      </c>
      <c r="H52" s="146"/>
      <c r="I52" s="13"/>
      <c r="J52" s="13"/>
      <c r="K52" s="13"/>
      <c r="L52" s="14"/>
      <c r="M52" s="14"/>
      <c r="N52" s="14"/>
      <c r="O52" s="15"/>
      <c r="P52" s="15"/>
      <c r="Q52" s="13"/>
    </row>
    <row r="53" spans="1:17" x14ac:dyDescent="0.25">
      <c r="A53" s="7" t="s">
        <v>77</v>
      </c>
      <c r="B53" s="8">
        <v>0.75</v>
      </c>
      <c r="C53" s="9">
        <v>6</v>
      </c>
      <c r="D53" s="8">
        <v>1</v>
      </c>
      <c r="E53" s="10">
        <v>5.56</v>
      </c>
      <c r="F53" s="55" t="s">
        <v>124</v>
      </c>
      <c r="G53" s="145">
        <v>5.7</v>
      </c>
      <c r="H53" s="146"/>
      <c r="I53" s="13"/>
      <c r="J53" s="13"/>
      <c r="K53" s="13"/>
      <c r="L53" s="14"/>
      <c r="M53" s="14"/>
      <c r="N53" s="14"/>
      <c r="O53" s="15"/>
      <c r="P53" s="15"/>
      <c r="Q53" s="13"/>
    </row>
    <row r="54" spans="1:17" ht="15.75" thickBot="1" x14ac:dyDescent="0.3">
      <c r="A54" s="7" t="s">
        <v>78</v>
      </c>
      <c r="B54" s="8">
        <v>0.75</v>
      </c>
      <c r="C54" s="9">
        <v>10</v>
      </c>
      <c r="D54" s="8">
        <v>1</v>
      </c>
      <c r="E54" s="10">
        <v>5.56</v>
      </c>
      <c r="F54" s="58" t="s">
        <v>125</v>
      </c>
      <c r="G54" s="147">
        <v>4.71</v>
      </c>
      <c r="H54" s="148"/>
      <c r="I54" s="13"/>
      <c r="J54" s="13"/>
      <c r="K54" s="13"/>
      <c r="L54" s="14"/>
      <c r="M54" s="14"/>
      <c r="N54" s="14"/>
      <c r="O54" s="15"/>
      <c r="P54" s="15"/>
      <c r="Q54" s="13"/>
    </row>
    <row r="55" spans="1:17" x14ac:dyDescent="0.25">
      <c r="A55" s="149" t="s">
        <v>176</v>
      </c>
      <c r="B55" s="150">
        <v>0.78</v>
      </c>
      <c r="C55" s="151">
        <v>45</v>
      </c>
      <c r="D55" s="150">
        <v>0.25</v>
      </c>
      <c r="E55" s="152">
        <v>5.13</v>
      </c>
      <c r="F55" s="13"/>
      <c r="G55" s="13"/>
      <c r="H55" s="13"/>
      <c r="I55" s="13"/>
      <c r="J55" s="13"/>
      <c r="K55" s="13"/>
      <c r="L55" s="14"/>
      <c r="M55" s="14"/>
      <c r="N55" s="14"/>
      <c r="O55" s="15"/>
      <c r="P55" s="15"/>
      <c r="Q55" s="13"/>
    </row>
    <row r="56" spans="1:17" x14ac:dyDescent="0.25">
      <c r="A56" s="149" t="s">
        <v>177</v>
      </c>
      <c r="B56" s="150">
        <v>0.74</v>
      </c>
      <c r="C56" s="151">
        <v>8</v>
      </c>
      <c r="D56" s="150">
        <v>0.1</v>
      </c>
      <c r="E56" s="152">
        <v>4.5</v>
      </c>
      <c r="F56" s="13"/>
      <c r="G56" s="13"/>
      <c r="H56" s="13"/>
      <c r="I56" s="13"/>
      <c r="J56" s="13"/>
      <c r="K56" s="13"/>
      <c r="L56" s="14"/>
      <c r="M56" s="14"/>
      <c r="N56" s="14"/>
      <c r="O56" s="15"/>
      <c r="P56" s="15"/>
      <c r="Q56" s="13"/>
    </row>
    <row r="57" spans="1:17" x14ac:dyDescent="0.25">
      <c r="A57" s="149" t="s">
        <v>178</v>
      </c>
      <c r="B57" s="150">
        <v>0.78</v>
      </c>
      <c r="C57" s="151">
        <v>100</v>
      </c>
      <c r="D57" s="150">
        <v>0.2</v>
      </c>
      <c r="E57" s="152">
        <v>5.03</v>
      </c>
      <c r="F57" s="13"/>
      <c r="G57" s="13"/>
      <c r="H57" s="13"/>
      <c r="I57" s="13"/>
      <c r="J57" s="13"/>
      <c r="K57" s="13"/>
      <c r="L57" s="14"/>
      <c r="M57" s="14"/>
      <c r="N57" s="14"/>
      <c r="O57" s="15"/>
      <c r="P57" s="15"/>
      <c r="Q57" s="13"/>
    </row>
    <row r="58" spans="1:17" x14ac:dyDescent="0.25">
      <c r="A58" s="149" t="s">
        <v>179</v>
      </c>
      <c r="B58" s="150">
        <v>0.59</v>
      </c>
      <c r="C58" s="151">
        <v>2</v>
      </c>
      <c r="D58" s="150">
        <v>0.15</v>
      </c>
      <c r="E58" s="154">
        <v>5.2</v>
      </c>
      <c r="F58" s="13"/>
      <c r="G58" s="13"/>
      <c r="H58" s="13"/>
      <c r="I58" s="13"/>
      <c r="J58" s="13"/>
      <c r="K58" s="13"/>
      <c r="L58" s="14"/>
      <c r="M58" s="14"/>
      <c r="N58" s="14"/>
      <c r="O58" s="15"/>
      <c r="P58" s="15"/>
      <c r="Q58" s="13"/>
    </row>
    <row r="59" spans="1:17" x14ac:dyDescent="0.25">
      <c r="A59" s="149" t="s">
        <v>180</v>
      </c>
      <c r="B59" s="150">
        <v>0.77</v>
      </c>
      <c r="C59" s="151">
        <v>50</v>
      </c>
      <c r="D59" s="150">
        <v>0.25</v>
      </c>
      <c r="E59" s="152">
        <v>5.12</v>
      </c>
      <c r="F59" s="13"/>
      <c r="G59" s="13"/>
      <c r="H59" s="13"/>
      <c r="I59" s="13"/>
      <c r="J59" s="13"/>
      <c r="K59" s="13"/>
      <c r="L59" s="14"/>
      <c r="M59" s="14"/>
      <c r="N59" s="14"/>
      <c r="O59" s="15"/>
      <c r="P59" s="15"/>
      <c r="Q59" s="13"/>
    </row>
    <row r="60" spans="1:17" x14ac:dyDescent="0.25">
      <c r="A60" s="149" t="s">
        <v>181</v>
      </c>
      <c r="B60" s="150">
        <v>0.72</v>
      </c>
      <c r="C60" s="151">
        <v>1300</v>
      </c>
      <c r="D60" s="150">
        <v>0.06</v>
      </c>
      <c r="E60" s="152">
        <v>4.71</v>
      </c>
      <c r="F60" s="13"/>
      <c r="G60" s="13"/>
      <c r="H60" s="13"/>
      <c r="I60" s="13"/>
      <c r="J60" s="13"/>
      <c r="K60" s="13"/>
      <c r="L60" s="14"/>
      <c r="M60" s="14"/>
      <c r="N60" s="14"/>
      <c r="O60" s="15"/>
      <c r="P60" s="15"/>
      <c r="Q60" s="13"/>
    </row>
    <row r="61" spans="1:17" x14ac:dyDescent="0.25">
      <c r="A61" s="149" t="s">
        <v>182</v>
      </c>
      <c r="B61" s="150">
        <v>0.75</v>
      </c>
      <c r="C61" s="151">
        <v>500</v>
      </c>
      <c r="D61" s="150">
        <v>0.1</v>
      </c>
      <c r="E61" s="152">
        <v>4.71</v>
      </c>
      <c r="F61" s="13"/>
      <c r="G61" s="13"/>
      <c r="H61" s="13"/>
    </row>
    <row r="62" spans="1:17" x14ac:dyDescent="0.25">
      <c r="A62" s="149" t="s">
        <v>183</v>
      </c>
      <c r="B62" s="150">
        <v>0.77</v>
      </c>
      <c r="C62" s="151">
        <v>250</v>
      </c>
      <c r="D62" s="150">
        <v>0.1</v>
      </c>
      <c r="E62" s="152">
        <v>4.71</v>
      </c>
      <c r="F62" s="13"/>
      <c r="G62" s="13"/>
      <c r="H62" s="13"/>
    </row>
    <row r="63" spans="1:17" x14ac:dyDescent="0.25">
      <c r="A63" s="149" t="s">
        <v>184</v>
      </c>
      <c r="B63" s="150">
        <v>0.78</v>
      </c>
      <c r="C63" s="151">
        <v>20</v>
      </c>
      <c r="D63" s="150">
        <v>0.3</v>
      </c>
      <c r="E63" s="152">
        <v>5.18</v>
      </c>
      <c r="F63" s="13"/>
      <c r="G63" s="13"/>
      <c r="H63" s="13"/>
    </row>
    <row r="64" spans="1:17" x14ac:dyDescent="0.25">
      <c r="A64" s="149" t="s">
        <v>185</v>
      </c>
      <c r="B64" s="150">
        <v>0.78</v>
      </c>
      <c r="C64" s="151">
        <v>8</v>
      </c>
      <c r="D64" s="150">
        <v>0.3</v>
      </c>
      <c r="E64" s="152">
        <v>5.2</v>
      </c>
      <c r="F64" s="13"/>
      <c r="G64" s="13"/>
      <c r="H64" s="13"/>
    </row>
    <row r="65" spans="1:8" x14ac:dyDescent="0.25">
      <c r="A65" s="149" t="s">
        <v>186</v>
      </c>
      <c r="B65" s="150">
        <v>0.78</v>
      </c>
      <c r="C65" s="151">
        <v>120</v>
      </c>
      <c r="D65" s="150">
        <v>0.2</v>
      </c>
      <c r="E65" s="152">
        <v>4.99</v>
      </c>
      <c r="F65" s="13"/>
      <c r="G65" s="13"/>
      <c r="H65" s="13"/>
    </row>
    <row r="66" spans="1:8" x14ac:dyDescent="0.25">
      <c r="A66" s="149" t="s">
        <v>187</v>
      </c>
      <c r="B66" s="150">
        <v>0.77</v>
      </c>
      <c r="C66" s="151">
        <v>50</v>
      </c>
      <c r="D66" s="150">
        <v>0.25</v>
      </c>
      <c r="E66" s="152">
        <v>5.12</v>
      </c>
      <c r="F66" s="13"/>
      <c r="G66" s="13"/>
      <c r="H66" s="13"/>
    </row>
    <row r="67" spans="1:8" x14ac:dyDescent="0.25">
      <c r="A67" s="149" t="s">
        <v>188</v>
      </c>
      <c r="B67" s="150">
        <v>0.75</v>
      </c>
      <c r="C67" s="151">
        <v>900</v>
      </c>
      <c r="D67" s="150">
        <v>7.0000000000000007E-2</v>
      </c>
      <c r="E67" s="152">
        <v>3.33</v>
      </c>
      <c r="F67" s="13"/>
      <c r="G67" s="13"/>
      <c r="H67" s="13"/>
    </row>
    <row r="68" spans="1:8" x14ac:dyDescent="0.25">
      <c r="A68" s="149" t="s">
        <v>189</v>
      </c>
      <c r="B68" s="150">
        <v>0.78</v>
      </c>
      <c r="C68" s="151">
        <v>150</v>
      </c>
      <c r="D68" s="150">
        <v>0.2</v>
      </c>
      <c r="E68" s="152">
        <v>4.93</v>
      </c>
      <c r="F68" s="13"/>
      <c r="G68" s="13"/>
      <c r="H68" s="13"/>
    </row>
    <row r="69" spans="1:8" x14ac:dyDescent="0.25">
      <c r="A69" s="149" t="s">
        <v>190</v>
      </c>
      <c r="B69" s="150">
        <v>0.8</v>
      </c>
      <c r="C69" s="151">
        <v>3</v>
      </c>
      <c r="D69" s="150">
        <v>0.3</v>
      </c>
      <c r="E69" s="152">
        <v>5.7</v>
      </c>
      <c r="F69" s="13"/>
      <c r="G69" s="13"/>
      <c r="H69" s="13"/>
    </row>
    <row r="70" spans="1:8" x14ac:dyDescent="0.25">
      <c r="A70" s="149" t="s">
        <v>191</v>
      </c>
      <c r="B70" s="150">
        <v>0.79</v>
      </c>
      <c r="C70" s="151">
        <v>5</v>
      </c>
      <c r="D70" s="150">
        <v>0.15</v>
      </c>
      <c r="E70" s="154">
        <v>5.8</v>
      </c>
      <c r="F70" s="13"/>
      <c r="G70" s="13"/>
      <c r="H70" s="13"/>
    </row>
    <row r="71" spans="1:8" x14ac:dyDescent="0.25">
      <c r="A71" s="149" t="s">
        <v>192</v>
      </c>
      <c r="B71" s="150">
        <v>0.83</v>
      </c>
      <c r="C71" s="151">
        <v>4</v>
      </c>
      <c r="D71" s="150">
        <v>0.35</v>
      </c>
      <c r="E71" s="152">
        <v>6.04</v>
      </c>
    </row>
    <row r="72" spans="1:8" x14ac:dyDescent="0.25">
      <c r="A72" s="149" t="s">
        <v>193</v>
      </c>
      <c r="B72" s="150">
        <v>0.71</v>
      </c>
      <c r="C72" s="151">
        <v>900</v>
      </c>
      <c r="D72" s="150">
        <v>0.2</v>
      </c>
      <c r="E72" s="152">
        <v>4.71</v>
      </c>
    </row>
    <row r="73" spans="1:8" x14ac:dyDescent="0.25">
      <c r="A73" s="149" t="s">
        <v>194</v>
      </c>
      <c r="B73" s="150">
        <v>0.78</v>
      </c>
      <c r="C73" s="151">
        <v>150</v>
      </c>
      <c r="D73" s="150">
        <v>0.2</v>
      </c>
      <c r="E73" s="152">
        <v>4.93</v>
      </c>
    </row>
    <row r="74" spans="1:8" x14ac:dyDescent="0.25">
      <c r="A74" s="149" t="s">
        <v>195</v>
      </c>
      <c r="B74" s="150">
        <v>0.84</v>
      </c>
      <c r="C74" s="151">
        <v>25</v>
      </c>
      <c r="D74" s="150">
        <v>0.3</v>
      </c>
      <c r="E74" s="152">
        <v>5.43</v>
      </c>
    </row>
    <row r="75" spans="1:8" x14ac:dyDescent="0.25">
      <c r="A75" s="149" t="s">
        <v>196</v>
      </c>
      <c r="B75" s="150">
        <v>0.77</v>
      </c>
      <c r="C75" s="151">
        <v>8</v>
      </c>
      <c r="D75" s="150">
        <v>0.15</v>
      </c>
      <c r="E75" s="154">
        <v>5.6</v>
      </c>
    </row>
    <row r="76" spans="1:8" x14ac:dyDescent="0.25">
      <c r="A76" s="149" t="s">
        <v>197</v>
      </c>
      <c r="B76" s="150">
        <v>0.78</v>
      </c>
      <c r="C76" s="151">
        <v>80</v>
      </c>
      <c r="D76" s="150">
        <v>0.2</v>
      </c>
      <c r="E76" s="152">
        <v>5.0999999999999996</v>
      </c>
    </row>
    <row r="77" spans="1:8" x14ac:dyDescent="0.25">
      <c r="A77" s="149" t="s">
        <v>198</v>
      </c>
      <c r="B77" s="150">
        <v>0.8</v>
      </c>
      <c r="C77" s="151">
        <v>25</v>
      </c>
      <c r="D77" s="150">
        <v>0.6</v>
      </c>
      <c r="E77" s="152">
        <v>5.4</v>
      </c>
    </row>
    <row r="78" spans="1:8" x14ac:dyDescent="0.25">
      <c r="A78" s="149" t="s">
        <v>199</v>
      </c>
      <c r="B78" s="150">
        <v>0.81</v>
      </c>
      <c r="C78" s="151">
        <v>8</v>
      </c>
      <c r="D78" s="150">
        <v>1</v>
      </c>
      <c r="E78" s="152">
        <v>5.7</v>
      </c>
    </row>
    <row r="79" spans="1:8" x14ac:dyDescent="0.25">
      <c r="A79" s="149" t="s">
        <v>200</v>
      </c>
      <c r="B79" s="150">
        <v>0.81</v>
      </c>
      <c r="C79" s="151">
        <v>3</v>
      </c>
      <c r="D79" s="150">
        <v>1</v>
      </c>
      <c r="E79" s="152">
        <v>5.7</v>
      </c>
    </row>
    <row r="80" spans="1:8" x14ac:dyDescent="0.25">
      <c r="A80" s="149" t="s">
        <v>201</v>
      </c>
      <c r="B80" s="150">
        <v>0.65</v>
      </c>
      <c r="C80" s="151">
        <v>1400</v>
      </c>
      <c r="D80" s="150">
        <v>0.05</v>
      </c>
      <c r="E80" s="152">
        <v>4.71</v>
      </c>
    </row>
    <row r="81" spans="1:5" x14ac:dyDescent="0.25">
      <c r="A81" s="149" t="s">
        <v>202</v>
      </c>
      <c r="B81" s="150">
        <v>0.65</v>
      </c>
      <c r="C81" s="151">
        <v>12</v>
      </c>
      <c r="D81" s="150">
        <v>0.75</v>
      </c>
      <c r="E81" s="154">
        <v>5.5</v>
      </c>
    </row>
    <row r="82" spans="1:5" x14ac:dyDescent="0.25">
      <c r="A82" s="149" t="s">
        <v>203</v>
      </c>
      <c r="B82" s="150">
        <v>0.81</v>
      </c>
      <c r="C82" s="151">
        <v>7</v>
      </c>
      <c r="D82" s="150">
        <v>1</v>
      </c>
      <c r="E82" s="152">
        <v>5.7</v>
      </c>
    </row>
    <row r="83" spans="1:5" x14ac:dyDescent="0.25">
      <c r="A83" s="149" t="s">
        <v>204</v>
      </c>
      <c r="B83" s="150">
        <v>0.77</v>
      </c>
      <c r="C83" s="151">
        <v>300</v>
      </c>
      <c r="D83" s="150">
        <v>0.1</v>
      </c>
      <c r="E83" s="152">
        <v>4.6500000000000004</v>
      </c>
    </row>
    <row r="84" spans="1:5" x14ac:dyDescent="0.25">
      <c r="A84" s="149" t="s">
        <v>205</v>
      </c>
      <c r="B84" s="150">
        <v>0.8</v>
      </c>
      <c r="C84" s="151">
        <v>6</v>
      </c>
      <c r="D84" s="150">
        <v>1</v>
      </c>
      <c r="E84" s="152">
        <v>5.56</v>
      </c>
    </row>
    <row r="85" spans="1:5" x14ac:dyDescent="0.25">
      <c r="A85" s="149" t="s">
        <v>206</v>
      </c>
      <c r="B85" s="150">
        <v>0.67</v>
      </c>
      <c r="C85" s="151">
        <v>4</v>
      </c>
      <c r="D85" s="153">
        <v>0.05</v>
      </c>
      <c r="E85" s="154">
        <v>5.6</v>
      </c>
    </row>
    <row r="86" spans="1:5" x14ac:dyDescent="0.25">
      <c r="A86" s="149" t="s">
        <v>207</v>
      </c>
      <c r="B86" s="150">
        <v>0.7</v>
      </c>
      <c r="C86" s="151">
        <v>5</v>
      </c>
      <c r="D86" s="150">
        <v>0.25</v>
      </c>
      <c r="E86" s="152">
        <v>5.2</v>
      </c>
    </row>
    <row r="87" spans="1:5" x14ac:dyDescent="0.25">
      <c r="A87" s="149" t="s">
        <v>208</v>
      </c>
      <c r="B87" s="150">
        <v>0.5</v>
      </c>
      <c r="C87" s="151">
        <v>5</v>
      </c>
      <c r="D87" s="150">
        <v>0.25</v>
      </c>
      <c r="E87" s="152">
        <v>5.2</v>
      </c>
    </row>
    <row r="88" spans="1:5" x14ac:dyDescent="0.25">
      <c r="A88" s="155" t="s">
        <v>209</v>
      </c>
      <c r="B88" s="153">
        <v>0.75</v>
      </c>
      <c r="C88" s="151">
        <v>5</v>
      </c>
      <c r="D88" s="150">
        <v>0.1</v>
      </c>
      <c r="E88" s="154">
        <v>5.7</v>
      </c>
    </row>
    <row r="89" spans="1:5" x14ac:dyDescent="0.25">
      <c r="A89" s="155" t="s">
        <v>210</v>
      </c>
      <c r="B89" s="150">
        <v>0.82</v>
      </c>
      <c r="C89" s="151">
        <v>2</v>
      </c>
      <c r="D89" s="150">
        <v>0.4</v>
      </c>
      <c r="E89" s="154">
        <v>5.7</v>
      </c>
    </row>
    <row r="90" spans="1:5" x14ac:dyDescent="0.25">
      <c r="A90" s="149" t="s">
        <v>211</v>
      </c>
      <c r="B90" s="150">
        <v>0.5</v>
      </c>
      <c r="C90" s="151">
        <v>5</v>
      </c>
      <c r="D90" s="150">
        <v>0.3</v>
      </c>
      <c r="E90" s="152">
        <v>5.7</v>
      </c>
    </row>
    <row r="91" spans="1:5" x14ac:dyDescent="0.25">
      <c r="A91" s="149" t="s">
        <v>212</v>
      </c>
      <c r="B91" s="150">
        <v>0.7</v>
      </c>
      <c r="C91" s="151">
        <v>1</v>
      </c>
      <c r="D91" s="150">
        <v>0.25</v>
      </c>
      <c r="E91" s="152">
        <v>5.7</v>
      </c>
    </row>
    <row r="92" spans="1:5" x14ac:dyDescent="0.25">
      <c r="A92" s="155" t="s">
        <v>213</v>
      </c>
      <c r="B92" s="150">
        <v>0.78</v>
      </c>
      <c r="C92" s="151">
        <v>3</v>
      </c>
      <c r="D92" s="150">
        <v>0.1</v>
      </c>
      <c r="E92" s="154">
        <v>5.7</v>
      </c>
    </row>
    <row r="93" spans="1:5" x14ac:dyDescent="0.25">
      <c r="A93" s="149" t="s">
        <v>214</v>
      </c>
      <c r="B93" s="150">
        <v>0.81</v>
      </c>
      <c r="C93" s="151">
        <v>6</v>
      </c>
      <c r="D93" s="150">
        <v>1</v>
      </c>
      <c r="E93" s="152">
        <v>5.77</v>
      </c>
    </row>
    <row r="94" spans="1:5" x14ac:dyDescent="0.25">
      <c r="A94" s="149" t="s">
        <v>215</v>
      </c>
      <c r="B94" s="150">
        <v>0.8</v>
      </c>
      <c r="C94" s="151">
        <v>5</v>
      </c>
      <c r="D94" s="150">
        <v>1</v>
      </c>
      <c r="E94" s="152">
        <v>5.7</v>
      </c>
    </row>
    <row r="95" spans="1:5" x14ac:dyDescent="0.25">
      <c r="A95" s="149" t="s">
        <v>216</v>
      </c>
      <c r="B95" s="150">
        <v>0.8</v>
      </c>
      <c r="C95" s="151">
        <v>5</v>
      </c>
      <c r="D95" s="150">
        <v>1</v>
      </c>
      <c r="E95" s="152">
        <v>5.7</v>
      </c>
    </row>
    <row r="96" spans="1:5" x14ac:dyDescent="0.25">
      <c r="A96" s="149" t="s">
        <v>217</v>
      </c>
      <c r="B96" s="150">
        <v>0.8</v>
      </c>
      <c r="C96" s="151">
        <v>5</v>
      </c>
      <c r="D96" s="150">
        <v>1</v>
      </c>
      <c r="E96" s="152">
        <v>5.79</v>
      </c>
    </row>
    <row r="97" spans="1:5" x14ac:dyDescent="0.25">
      <c r="A97" s="149" t="s">
        <v>218</v>
      </c>
      <c r="B97" s="150">
        <v>0.78</v>
      </c>
      <c r="C97" s="151">
        <v>60</v>
      </c>
      <c r="D97" s="150">
        <v>0.25</v>
      </c>
      <c r="E97" s="152">
        <v>5.0999999999999996</v>
      </c>
    </row>
    <row r="98" spans="1:5" x14ac:dyDescent="0.25">
      <c r="A98" s="149" t="s">
        <v>219</v>
      </c>
      <c r="B98" s="150">
        <v>0.65</v>
      </c>
      <c r="C98" s="151">
        <v>4</v>
      </c>
      <c r="D98" s="150">
        <v>0.1</v>
      </c>
      <c r="E98" s="152">
        <v>4.5</v>
      </c>
    </row>
    <row r="99" spans="1:5" x14ac:dyDescent="0.25">
      <c r="A99" s="149" t="s">
        <v>220</v>
      </c>
      <c r="B99" s="150">
        <v>0.8</v>
      </c>
      <c r="C99" s="151">
        <v>70</v>
      </c>
      <c r="D99" s="150">
        <v>0.2</v>
      </c>
      <c r="E99" s="152">
        <v>5</v>
      </c>
    </row>
    <row r="100" spans="1:5" x14ac:dyDescent="0.25">
      <c r="A100" s="149" t="s">
        <v>221</v>
      </c>
      <c r="B100" s="150">
        <v>0.73</v>
      </c>
      <c r="C100" s="151">
        <v>400</v>
      </c>
      <c r="D100" s="150">
        <v>0.15</v>
      </c>
      <c r="E100" s="152">
        <v>4.7</v>
      </c>
    </row>
    <row r="101" spans="1:5" x14ac:dyDescent="0.25">
      <c r="A101" s="149" t="s">
        <v>222</v>
      </c>
      <c r="B101" s="150">
        <v>0.74</v>
      </c>
      <c r="C101" s="151">
        <v>32</v>
      </c>
      <c r="D101" s="150">
        <v>0.3</v>
      </c>
      <c r="E101" s="152">
        <v>5.16</v>
      </c>
    </row>
    <row r="102" spans="1:5" x14ac:dyDescent="0.25">
      <c r="A102" s="149" t="s">
        <v>223</v>
      </c>
      <c r="B102" s="150">
        <v>0.74</v>
      </c>
      <c r="C102" s="151">
        <v>200</v>
      </c>
      <c r="D102" s="150">
        <v>0.2</v>
      </c>
      <c r="E102" s="152">
        <v>4.9000000000000004</v>
      </c>
    </row>
    <row r="103" spans="1:5" x14ac:dyDescent="0.25">
      <c r="A103" s="149" t="s">
        <v>224</v>
      </c>
      <c r="B103" s="150">
        <v>0.76</v>
      </c>
      <c r="C103" s="151">
        <v>25</v>
      </c>
      <c r="D103" s="150">
        <v>0.3</v>
      </c>
      <c r="E103" s="152">
        <v>5.17</v>
      </c>
    </row>
    <row r="104" spans="1:5" x14ac:dyDescent="0.25">
      <c r="A104" s="149" t="s">
        <v>225</v>
      </c>
      <c r="B104" s="150">
        <v>0.77</v>
      </c>
      <c r="C104" s="151">
        <v>90</v>
      </c>
      <c r="D104" s="150">
        <v>0.1</v>
      </c>
      <c r="E104" s="152">
        <v>5.05</v>
      </c>
    </row>
    <row r="105" spans="1:5" x14ac:dyDescent="0.25">
      <c r="A105" s="149" t="s">
        <v>226</v>
      </c>
      <c r="B105" s="150">
        <v>0.75</v>
      </c>
      <c r="C105" s="151">
        <v>120</v>
      </c>
      <c r="D105" s="150">
        <v>0.2</v>
      </c>
      <c r="E105" s="152">
        <v>5</v>
      </c>
    </row>
    <row r="106" spans="1:5" x14ac:dyDescent="0.25">
      <c r="A106" s="149" t="s">
        <v>227</v>
      </c>
      <c r="B106" s="153">
        <v>0.78</v>
      </c>
      <c r="C106" s="151">
        <v>150</v>
      </c>
      <c r="D106" s="150">
        <v>0.1</v>
      </c>
      <c r="E106" s="152">
        <v>4.9000000000000004</v>
      </c>
    </row>
    <row r="107" spans="1:5" x14ac:dyDescent="0.25">
      <c r="A107" s="149" t="s">
        <v>228</v>
      </c>
      <c r="B107" s="150">
        <v>0.77</v>
      </c>
      <c r="C107" s="151">
        <v>50</v>
      </c>
      <c r="D107" s="150">
        <v>0.25</v>
      </c>
      <c r="E107" s="152">
        <v>5.12</v>
      </c>
    </row>
    <row r="108" spans="1:5" x14ac:dyDescent="0.25">
      <c r="A108" s="149" t="s">
        <v>229</v>
      </c>
      <c r="B108" s="150">
        <v>0.55000000000000004</v>
      </c>
      <c r="C108" s="151">
        <v>900</v>
      </c>
      <c r="D108" s="150">
        <v>0.05</v>
      </c>
      <c r="E108" s="152">
        <v>4.71</v>
      </c>
    </row>
    <row r="109" spans="1:5" x14ac:dyDescent="0.25">
      <c r="A109" s="149" t="s">
        <v>230</v>
      </c>
      <c r="B109" s="150">
        <v>0.77</v>
      </c>
      <c r="C109" s="151">
        <v>1150</v>
      </c>
      <c r="D109" s="150">
        <v>0.05</v>
      </c>
      <c r="E109" s="152">
        <v>4.7</v>
      </c>
    </row>
    <row r="110" spans="1:5" x14ac:dyDescent="0.25">
      <c r="A110" s="149" t="s">
        <v>231</v>
      </c>
      <c r="B110" s="150">
        <v>0.6</v>
      </c>
      <c r="C110" s="151">
        <v>1400</v>
      </c>
      <c r="D110" s="150">
        <v>0.05</v>
      </c>
      <c r="E110" s="152">
        <v>3.33</v>
      </c>
    </row>
    <row r="111" spans="1:5" x14ac:dyDescent="0.25">
      <c r="A111" s="149" t="s">
        <v>232</v>
      </c>
      <c r="B111" s="150">
        <v>0.78</v>
      </c>
      <c r="C111" s="151">
        <v>5</v>
      </c>
      <c r="D111" s="150">
        <v>0.4</v>
      </c>
      <c r="E111" s="152">
        <v>5.2</v>
      </c>
    </row>
    <row r="112" spans="1:5" x14ac:dyDescent="0.25">
      <c r="A112" s="149" t="s">
        <v>233</v>
      </c>
      <c r="B112" s="150">
        <v>0.8</v>
      </c>
      <c r="C112" s="151">
        <v>3</v>
      </c>
      <c r="D112" s="150">
        <v>0.3</v>
      </c>
      <c r="E112" s="152">
        <v>5.7</v>
      </c>
    </row>
    <row r="113" spans="1:5" x14ac:dyDescent="0.25">
      <c r="A113" s="149" t="s">
        <v>234</v>
      </c>
      <c r="B113" s="153">
        <v>0.7</v>
      </c>
      <c r="C113" s="151">
        <v>550</v>
      </c>
      <c r="D113" s="150">
        <v>0.06</v>
      </c>
      <c r="E113" s="152">
        <v>4.7</v>
      </c>
    </row>
    <row r="114" spans="1:5" x14ac:dyDescent="0.25">
      <c r="A114" s="149" t="s">
        <v>235</v>
      </c>
      <c r="B114" s="153">
        <v>0.75</v>
      </c>
      <c r="C114" s="151">
        <v>5</v>
      </c>
      <c r="D114" s="150">
        <v>0.15</v>
      </c>
      <c r="E114" s="154">
        <v>5.8</v>
      </c>
    </row>
    <row r="115" spans="1:5" x14ac:dyDescent="0.25">
      <c r="A115" s="149" t="s">
        <v>236</v>
      </c>
      <c r="B115" s="150">
        <v>0.8</v>
      </c>
      <c r="C115" s="151">
        <v>125</v>
      </c>
      <c r="D115" s="150">
        <v>0.15</v>
      </c>
      <c r="E115" s="152">
        <v>4.9800000000000004</v>
      </c>
    </row>
    <row r="116" spans="1:5" x14ac:dyDescent="0.25">
      <c r="A116" s="149" t="s">
        <v>237</v>
      </c>
      <c r="B116" s="150">
        <v>0.75</v>
      </c>
      <c r="C116" s="151">
        <v>1050</v>
      </c>
      <c r="D116" s="150">
        <v>0.05</v>
      </c>
      <c r="E116" s="152">
        <v>4.7</v>
      </c>
    </row>
    <row r="117" spans="1:5" x14ac:dyDescent="0.25">
      <c r="A117" s="149" t="s">
        <v>238</v>
      </c>
      <c r="B117" s="150">
        <v>0.8</v>
      </c>
      <c r="C117" s="151">
        <v>4</v>
      </c>
      <c r="D117" s="150">
        <v>1</v>
      </c>
      <c r="E117" s="154">
        <v>5.8</v>
      </c>
    </row>
    <row r="118" spans="1:5" x14ac:dyDescent="0.25">
      <c r="A118" s="149" t="s">
        <v>239</v>
      </c>
      <c r="B118" s="153">
        <v>0.75</v>
      </c>
      <c r="C118" s="151">
        <v>18</v>
      </c>
      <c r="D118" s="153">
        <v>0.1</v>
      </c>
      <c r="E118" s="154">
        <v>5.3</v>
      </c>
    </row>
    <row r="119" spans="1:5" x14ac:dyDescent="0.25">
      <c r="A119" s="149" t="s">
        <v>240</v>
      </c>
      <c r="B119" s="153">
        <v>0.76</v>
      </c>
      <c r="C119" s="151">
        <v>5</v>
      </c>
      <c r="D119" s="150">
        <v>0.25</v>
      </c>
      <c r="E119" s="154">
        <v>5.5</v>
      </c>
    </row>
    <row r="120" spans="1:5" x14ac:dyDescent="0.25">
      <c r="A120" s="149" t="s">
        <v>241</v>
      </c>
      <c r="B120" s="153">
        <v>0.76</v>
      </c>
      <c r="C120" s="151">
        <v>6</v>
      </c>
      <c r="D120" s="150">
        <v>0.25</v>
      </c>
      <c r="E120" s="154">
        <v>5.5</v>
      </c>
    </row>
    <row r="121" spans="1:5" x14ac:dyDescent="0.25">
      <c r="A121" s="149" t="s">
        <v>242</v>
      </c>
      <c r="B121" s="150">
        <v>0.7</v>
      </c>
      <c r="C121" s="151">
        <v>70</v>
      </c>
      <c r="D121" s="150">
        <v>0.2</v>
      </c>
      <c r="E121" s="152">
        <v>5.07</v>
      </c>
    </row>
    <row r="122" spans="1:5" x14ac:dyDescent="0.25">
      <c r="A122" s="149" t="s">
        <v>243</v>
      </c>
      <c r="B122" s="150">
        <v>0.82199999999999995</v>
      </c>
      <c r="C122" s="151">
        <v>14</v>
      </c>
      <c r="D122" s="150">
        <v>1</v>
      </c>
      <c r="E122" s="152">
        <v>5.43</v>
      </c>
    </row>
    <row r="123" spans="1:5" x14ac:dyDescent="0.25">
      <c r="A123" s="149" t="s">
        <v>244</v>
      </c>
      <c r="B123" s="150">
        <v>0.75</v>
      </c>
      <c r="C123" s="151">
        <v>22</v>
      </c>
      <c r="D123" s="150">
        <v>0.6</v>
      </c>
      <c r="E123" s="152">
        <v>5.41</v>
      </c>
    </row>
    <row r="124" spans="1:5" x14ac:dyDescent="0.25">
      <c r="A124" s="149" t="s">
        <v>245</v>
      </c>
      <c r="B124" s="153">
        <v>0.65</v>
      </c>
      <c r="C124" s="151">
        <v>1150</v>
      </c>
      <c r="D124" s="150">
        <v>0.05</v>
      </c>
      <c r="E124" s="154">
        <v>4.72</v>
      </c>
    </row>
    <row r="125" spans="1:5" x14ac:dyDescent="0.25">
      <c r="A125" s="149" t="s">
        <v>246</v>
      </c>
      <c r="B125" s="150">
        <v>0.7</v>
      </c>
      <c r="C125" s="151">
        <v>175</v>
      </c>
      <c r="D125" s="150">
        <v>0.15</v>
      </c>
      <c r="E125" s="152">
        <v>4.8899999999999997</v>
      </c>
    </row>
    <row r="126" spans="1:5" x14ac:dyDescent="0.25">
      <c r="A126" s="149" t="s">
        <v>247</v>
      </c>
      <c r="B126" s="150">
        <v>0.65</v>
      </c>
      <c r="C126" s="151">
        <v>650</v>
      </c>
      <c r="D126" s="150">
        <v>0.06</v>
      </c>
      <c r="E126" s="152">
        <v>4.71</v>
      </c>
    </row>
    <row r="127" spans="1:5" x14ac:dyDescent="0.25">
      <c r="A127" s="149" t="s">
        <v>248</v>
      </c>
      <c r="B127" s="150">
        <v>0.63</v>
      </c>
      <c r="C127" s="151">
        <v>7</v>
      </c>
      <c r="D127" s="150">
        <v>0.5</v>
      </c>
      <c r="E127" s="152">
        <v>5.7</v>
      </c>
    </row>
    <row r="128" spans="1:5" x14ac:dyDescent="0.25">
      <c r="A128" s="149" t="s">
        <v>249</v>
      </c>
      <c r="B128" s="150">
        <v>0.77</v>
      </c>
      <c r="C128" s="151">
        <v>300</v>
      </c>
      <c r="D128" s="150">
        <v>0.1</v>
      </c>
      <c r="E128" s="152">
        <v>4.6500000000000004</v>
      </c>
    </row>
    <row r="129" spans="1:5" x14ac:dyDescent="0.25">
      <c r="A129" s="149" t="s">
        <v>250</v>
      </c>
      <c r="B129" s="153">
        <v>0.8</v>
      </c>
      <c r="C129" s="151">
        <v>8</v>
      </c>
      <c r="D129" s="150">
        <v>1</v>
      </c>
      <c r="E129" s="154">
        <v>5.5</v>
      </c>
    </row>
  </sheetData>
  <sortState ref="A3:E54">
    <sortCondition ref="A3"/>
  </sortState>
  <mergeCells count="17">
    <mergeCell ref="G50:H50"/>
    <mergeCell ref="G51:H51"/>
    <mergeCell ref="G52:H52"/>
    <mergeCell ref="G53:H53"/>
    <mergeCell ref="G54:H54"/>
    <mergeCell ref="F44:H44"/>
    <mergeCell ref="G46:H46"/>
    <mergeCell ref="G47:H47"/>
    <mergeCell ref="G48:H48"/>
    <mergeCell ref="G49:H49"/>
    <mergeCell ref="F33:I33"/>
    <mergeCell ref="A1:E1"/>
    <mergeCell ref="J1:Q1"/>
    <mergeCell ref="G1:H1"/>
    <mergeCell ref="G9:I9"/>
    <mergeCell ref="F16:I16"/>
    <mergeCell ref="K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workbookViewId="0">
      <selection activeCell="G21" sqref="G21"/>
    </sheetView>
  </sheetViews>
  <sheetFormatPr baseColWidth="10" defaultRowHeight="15" x14ac:dyDescent="0.25"/>
  <cols>
    <col min="1" max="1" width="22.85546875" customWidth="1"/>
  </cols>
  <sheetData>
    <row r="1" spans="1:11" ht="38.25" thickBot="1" x14ac:dyDescent="0.3">
      <c r="A1" s="118" t="s">
        <v>164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3" spans="1:11" x14ac:dyDescent="0.25">
      <c r="A3" s="93" t="s">
        <v>133</v>
      </c>
      <c r="B3" s="94" t="s">
        <v>127</v>
      </c>
      <c r="C3" s="94" t="s">
        <v>128</v>
      </c>
      <c r="D3" s="94" t="s">
        <v>129</v>
      </c>
      <c r="E3" s="94" t="s">
        <v>130</v>
      </c>
      <c r="F3" s="94" t="s">
        <v>131</v>
      </c>
      <c r="G3" s="95" t="s">
        <v>132</v>
      </c>
    </row>
    <row r="4" spans="1:11" x14ac:dyDescent="0.25">
      <c r="A4" s="91" t="s">
        <v>142</v>
      </c>
      <c r="B4" s="99">
        <v>30</v>
      </c>
      <c r="C4" s="99">
        <v>3</v>
      </c>
      <c r="D4" s="99">
        <v>9</v>
      </c>
      <c r="E4" s="99">
        <v>3</v>
      </c>
      <c r="F4" s="99">
        <v>10</v>
      </c>
      <c r="G4" s="100">
        <v>111</v>
      </c>
      <c r="H4" s="89"/>
    </row>
    <row r="5" spans="1:11" x14ac:dyDescent="0.25">
      <c r="A5" s="91" t="s">
        <v>143</v>
      </c>
      <c r="B5" s="99">
        <v>34</v>
      </c>
      <c r="C5" s="99">
        <v>9</v>
      </c>
      <c r="D5" s="99">
        <v>11</v>
      </c>
      <c r="E5" s="99">
        <v>23</v>
      </c>
      <c r="F5" s="99">
        <v>19</v>
      </c>
      <c r="G5" s="100">
        <v>110</v>
      </c>
    </row>
    <row r="6" spans="1:11" x14ac:dyDescent="0.25">
      <c r="A6" s="91" t="s">
        <v>144</v>
      </c>
      <c r="B6" s="99">
        <v>268</v>
      </c>
      <c r="C6" s="99">
        <v>62</v>
      </c>
      <c r="D6" s="99">
        <v>30</v>
      </c>
      <c r="E6" s="99">
        <v>638</v>
      </c>
      <c r="F6" s="99">
        <v>36</v>
      </c>
      <c r="G6" s="100">
        <v>141</v>
      </c>
    </row>
    <row r="7" spans="1:11" x14ac:dyDescent="0.25">
      <c r="A7" s="91" t="s">
        <v>145</v>
      </c>
      <c r="B7" s="99">
        <v>260</v>
      </c>
      <c r="C7" s="99">
        <v>23</v>
      </c>
      <c r="D7" s="99">
        <v>69</v>
      </c>
      <c r="E7" s="99">
        <v>240</v>
      </c>
      <c r="F7" s="99">
        <v>106</v>
      </c>
      <c r="G7" s="100">
        <v>270</v>
      </c>
    </row>
    <row r="8" spans="1:11" x14ac:dyDescent="0.25">
      <c r="A8" s="91" t="s">
        <v>146</v>
      </c>
      <c r="B8" s="99">
        <v>118</v>
      </c>
      <c r="C8" s="99">
        <v>4</v>
      </c>
      <c r="D8" s="99">
        <v>12</v>
      </c>
      <c r="E8" s="99">
        <v>54</v>
      </c>
      <c r="F8" s="99">
        <v>19</v>
      </c>
      <c r="G8" s="100">
        <v>319</v>
      </c>
    </row>
    <row r="9" spans="1:11" x14ac:dyDescent="0.25">
      <c r="A9" s="91" t="s">
        <v>147</v>
      </c>
      <c r="B9" s="99">
        <v>134</v>
      </c>
      <c r="C9" s="99">
        <v>22</v>
      </c>
      <c r="D9" s="99">
        <v>52</v>
      </c>
      <c r="E9" s="99">
        <v>76</v>
      </c>
      <c r="F9" s="99">
        <v>47</v>
      </c>
      <c r="G9" s="100">
        <v>306</v>
      </c>
    </row>
    <row r="10" spans="1:11" x14ac:dyDescent="0.25">
      <c r="A10" s="91" t="s">
        <v>148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100">
        <v>0</v>
      </c>
    </row>
    <row r="11" spans="1:11" x14ac:dyDescent="0.25">
      <c r="A11" s="91" t="s">
        <v>149</v>
      </c>
      <c r="B11" s="99">
        <v>140</v>
      </c>
      <c r="C11" s="99">
        <v>36</v>
      </c>
      <c r="D11" s="99">
        <v>92</v>
      </c>
      <c r="E11" s="99">
        <v>231</v>
      </c>
      <c r="F11" s="99">
        <v>60</v>
      </c>
      <c r="G11" s="100">
        <v>270</v>
      </c>
    </row>
    <row r="12" spans="1:11" x14ac:dyDescent="0.25">
      <c r="A12" s="91" t="s">
        <v>150</v>
      </c>
      <c r="B12" s="99">
        <v>31</v>
      </c>
      <c r="C12" s="99">
        <v>8</v>
      </c>
      <c r="D12" s="99">
        <v>10</v>
      </c>
      <c r="E12" s="99">
        <v>24</v>
      </c>
      <c r="F12" s="99">
        <v>18</v>
      </c>
      <c r="G12" s="100">
        <v>102</v>
      </c>
    </row>
    <row r="13" spans="1:11" x14ac:dyDescent="0.25">
      <c r="A13" s="91" t="s">
        <v>151</v>
      </c>
      <c r="B13" s="99">
        <v>36</v>
      </c>
      <c r="C13" s="99">
        <v>6</v>
      </c>
      <c r="D13" s="99">
        <v>9</v>
      </c>
      <c r="E13" s="99">
        <v>23</v>
      </c>
      <c r="F13" s="99">
        <v>18</v>
      </c>
      <c r="G13" s="100">
        <v>95</v>
      </c>
    </row>
    <row r="14" spans="1:11" x14ac:dyDescent="0.25">
      <c r="A14" s="91" t="s">
        <v>152</v>
      </c>
      <c r="B14" s="99">
        <v>90</v>
      </c>
      <c r="C14" s="99">
        <v>4</v>
      </c>
      <c r="D14" s="99">
        <v>24</v>
      </c>
      <c r="E14" s="99">
        <v>58</v>
      </c>
      <c r="F14" s="99">
        <v>18</v>
      </c>
      <c r="G14" s="100">
        <v>123</v>
      </c>
    </row>
    <row r="15" spans="1:11" x14ac:dyDescent="0.25">
      <c r="A15" s="91" t="s">
        <v>153</v>
      </c>
      <c r="B15" s="99">
        <v>75</v>
      </c>
      <c r="C15" s="99">
        <v>12</v>
      </c>
      <c r="D15" s="99">
        <v>35</v>
      </c>
      <c r="E15" s="99">
        <v>120</v>
      </c>
      <c r="F15" s="99">
        <v>100</v>
      </c>
      <c r="G15" s="100">
        <v>120</v>
      </c>
    </row>
    <row r="16" spans="1:11" x14ac:dyDescent="0.25">
      <c r="A16" s="91" t="s">
        <v>154</v>
      </c>
      <c r="B16" s="99">
        <v>76</v>
      </c>
      <c r="C16" s="99">
        <v>18</v>
      </c>
      <c r="D16" s="99">
        <v>1</v>
      </c>
      <c r="E16" s="99">
        <v>10</v>
      </c>
      <c r="F16" s="99">
        <v>2</v>
      </c>
      <c r="G16" s="100">
        <v>152</v>
      </c>
    </row>
    <row r="17" spans="1:7" x14ac:dyDescent="0.25">
      <c r="A17" s="91" t="s">
        <v>155</v>
      </c>
      <c r="B17" s="99">
        <v>31</v>
      </c>
      <c r="C17" s="99">
        <v>10</v>
      </c>
      <c r="D17" s="99">
        <v>10</v>
      </c>
      <c r="E17" s="99">
        <v>25</v>
      </c>
      <c r="F17" s="99">
        <v>20</v>
      </c>
      <c r="G17" s="100">
        <v>109</v>
      </c>
    </row>
    <row r="18" spans="1:7" x14ac:dyDescent="0.25">
      <c r="A18" s="91" t="s">
        <v>156</v>
      </c>
      <c r="B18" s="99">
        <v>35</v>
      </c>
      <c r="C18" s="99">
        <v>7</v>
      </c>
      <c r="D18" s="99">
        <v>10</v>
      </c>
      <c r="E18" s="99">
        <v>32</v>
      </c>
      <c r="F18" s="99">
        <v>26</v>
      </c>
      <c r="G18" s="100">
        <v>107</v>
      </c>
    </row>
    <row r="19" spans="1:7" x14ac:dyDescent="0.25">
      <c r="A19" s="91" t="s">
        <v>157</v>
      </c>
      <c r="B19" s="99">
        <v>110</v>
      </c>
      <c r="C19" s="99">
        <v>18</v>
      </c>
      <c r="D19" s="99">
        <v>17</v>
      </c>
      <c r="E19" s="99">
        <v>350</v>
      </c>
      <c r="F19" s="99">
        <v>50</v>
      </c>
      <c r="G19" s="100">
        <v>70</v>
      </c>
    </row>
    <row r="20" spans="1:7" x14ac:dyDescent="0.25">
      <c r="A20" s="91" t="s">
        <v>158</v>
      </c>
      <c r="B20" s="99">
        <v>20</v>
      </c>
      <c r="C20" s="99">
        <v>6</v>
      </c>
      <c r="D20" s="99">
        <v>24</v>
      </c>
      <c r="E20" s="99">
        <v>5</v>
      </c>
      <c r="F20" s="99">
        <v>18</v>
      </c>
      <c r="G20" s="100">
        <v>60</v>
      </c>
    </row>
    <row r="21" spans="1:7" x14ac:dyDescent="0.25">
      <c r="A21" s="91" t="s">
        <v>159</v>
      </c>
      <c r="B21" s="99">
        <v>7</v>
      </c>
      <c r="C21" s="99">
        <v>3</v>
      </c>
      <c r="D21" s="99">
        <v>3</v>
      </c>
      <c r="E21" s="99">
        <v>6</v>
      </c>
      <c r="F21" s="99">
        <v>5</v>
      </c>
      <c r="G21" s="100">
        <v>9</v>
      </c>
    </row>
    <row r="22" spans="1:7" x14ac:dyDescent="0.25">
      <c r="A22" s="91" t="s">
        <v>160</v>
      </c>
      <c r="B22" s="99">
        <v>5</v>
      </c>
      <c r="C22" s="99">
        <v>1</v>
      </c>
      <c r="D22" s="99">
        <v>6</v>
      </c>
      <c r="E22" s="99">
        <v>4</v>
      </c>
      <c r="F22" s="99">
        <v>5</v>
      </c>
      <c r="G22" s="100">
        <v>22</v>
      </c>
    </row>
    <row r="23" spans="1:7" x14ac:dyDescent="0.25">
      <c r="A23" s="91" t="s">
        <v>161</v>
      </c>
      <c r="B23" s="99">
        <v>50</v>
      </c>
      <c r="C23" s="99">
        <v>12</v>
      </c>
      <c r="D23" s="99">
        <v>60</v>
      </c>
      <c r="E23" s="99">
        <v>46</v>
      </c>
      <c r="F23" s="99">
        <v>175</v>
      </c>
      <c r="G23" s="100">
        <v>170</v>
      </c>
    </row>
    <row r="24" spans="1:7" x14ac:dyDescent="0.25">
      <c r="A24" s="91" t="s">
        <v>77</v>
      </c>
      <c r="B24" s="99">
        <v>200</v>
      </c>
      <c r="C24" s="99">
        <v>60</v>
      </c>
      <c r="D24" s="99">
        <v>8</v>
      </c>
      <c r="E24" s="99">
        <v>125</v>
      </c>
      <c r="F24" s="99">
        <v>12</v>
      </c>
      <c r="G24" s="100">
        <v>120</v>
      </c>
    </row>
    <row r="25" spans="1:7" x14ac:dyDescent="0.25">
      <c r="A25" s="91" t="s">
        <v>162</v>
      </c>
      <c r="B25" s="99">
        <v>114</v>
      </c>
      <c r="C25" s="99">
        <v>10</v>
      </c>
      <c r="D25" s="99">
        <v>125</v>
      </c>
      <c r="E25" s="99">
        <v>145</v>
      </c>
      <c r="F25" s="99">
        <v>139</v>
      </c>
      <c r="G25" s="100">
        <v>370</v>
      </c>
    </row>
    <row r="26" spans="1:7" x14ac:dyDescent="0.25">
      <c r="A26" s="91" t="s">
        <v>163</v>
      </c>
      <c r="B26" s="99">
        <v>105</v>
      </c>
      <c r="C26" s="99">
        <v>17</v>
      </c>
      <c r="D26" s="99">
        <v>23</v>
      </c>
      <c r="E26" s="99">
        <v>66</v>
      </c>
      <c r="F26" s="99">
        <v>30</v>
      </c>
      <c r="G26" s="100">
        <v>153</v>
      </c>
    </row>
    <row r="27" spans="1:7" x14ac:dyDescent="0.25">
      <c r="A27" s="91"/>
      <c r="B27" s="90"/>
      <c r="C27" s="90"/>
      <c r="D27" s="90"/>
      <c r="E27" s="90"/>
      <c r="F27" s="90"/>
      <c r="G27" s="92"/>
    </row>
    <row r="28" spans="1:7" x14ac:dyDescent="0.25">
      <c r="A28" s="91"/>
      <c r="B28" s="90"/>
      <c r="C28" s="90"/>
      <c r="D28" s="90"/>
      <c r="E28" s="90"/>
      <c r="F28" s="90"/>
      <c r="G28" s="92"/>
    </row>
    <row r="29" spans="1:7" x14ac:dyDescent="0.25">
      <c r="A29" s="91"/>
      <c r="B29" s="90"/>
      <c r="C29" s="90"/>
      <c r="D29" s="90"/>
      <c r="E29" s="90"/>
      <c r="F29" s="90"/>
      <c r="G29" s="92"/>
    </row>
    <row r="30" spans="1:7" x14ac:dyDescent="0.25">
      <c r="A30" s="91"/>
      <c r="B30" s="90"/>
      <c r="C30" s="90"/>
      <c r="D30" s="90"/>
      <c r="E30" s="90"/>
      <c r="F30" s="90"/>
      <c r="G30" s="92"/>
    </row>
    <row r="31" spans="1:7" x14ac:dyDescent="0.25">
      <c r="A31" s="91"/>
      <c r="B31" s="90"/>
      <c r="C31" s="90"/>
      <c r="D31" s="90"/>
      <c r="E31" s="90"/>
      <c r="F31" s="90"/>
      <c r="G31" s="92"/>
    </row>
    <row r="32" spans="1:7" x14ac:dyDescent="0.25">
      <c r="A32" s="91"/>
      <c r="B32" s="90"/>
      <c r="C32" s="90"/>
      <c r="D32" s="90"/>
      <c r="E32" s="90"/>
      <c r="F32" s="90"/>
      <c r="G32" s="92"/>
    </row>
    <row r="33" spans="1:7" x14ac:dyDescent="0.25">
      <c r="A33" s="91"/>
      <c r="B33" s="90"/>
      <c r="C33" s="90"/>
      <c r="D33" s="90"/>
      <c r="E33" s="90"/>
      <c r="F33" s="90"/>
      <c r="G33" s="92"/>
    </row>
    <row r="34" spans="1:7" x14ac:dyDescent="0.25">
      <c r="A34" s="91"/>
      <c r="B34" s="90"/>
      <c r="C34" s="90"/>
      <c r="D34" s="90"/>
      <c r="E34" s="90"/>
      <c r="F34" s="90"/>
      <c r="G34" s="92"/>
    </row>
    <row r="35" spans="1:7" x14ac:dyDescent="0.25">
      <c r="A35" s="91"/>
      <c r="B35" s="90"/>
      <c r="C35" s="90"/>
      <c r="D35" s="90"/>
      <c r="E35" s="90"/>
      <c r="F35" s="90"/>
      <c r="G35" s="92"/>
    </row>
    <row r="36" spans="1:7" x14ac:dyDescent="0.25">
      <c r="A36" s="91"/>
      <c r="B36" s="90"/>
      <c r="C36" s="90"/>
      <c r="D36" s="90"/>
      <c r="E36" s="90"/>
      <c r="F36" s="90"/>
      <c r="G36" s="92"/>
    </row>
    <row r="37" spans="1:7" x14ac:dyDescent="0.25">
      <c r="A37" s="91"/>
      <c r="B37" s="90"/>
      <c r="C37" s="90"/>
      <c r="D37" s="90"/>
      <c r="E37" s="90"/>
      <c r="F37" s="90"/>
      <c r="G37" s="92"/>
    </row>
    <row r="38" spans="1:7" x14ac:dyDescent="0.25">
      <c r="A38" s="91"/>
      <c r="B38" s="90"/>
      <c r="C38" s="90"/>
      <c r="D38" s="90"/>
      <c r="E38" s="90"/>
      <c r="F38" s="90"/>
      <c r="G38" s="92"/>
    </row>
    <row r="39" spans="1:7" x14ac:dyDescent="0.25">
      <c r="A39" s="91"/>
      <c r="B39" s="90"/>
      <c r="C39" s="90"/>
      <c r="D39" s="90"/>
      <c r="E39" s="90"/>
      <c r="F39" s="90"/>
      <c r="G39" s="92"/>
    </row>
    <row r="40" spans="1:7" x14ac:dyDescent="0.25">
      <c r="A40" s="91"/>
      <c r="B40" s="90"/>
      <c r="C40" s="90"/>
      <c r="D40" s="90"/>
      <c r="E40" s="90"/>
      <c r="F40" s="90"/>
      <c r="G40" s="92"/>
    </row>
    <row r="41" spans="1:7" x14ac:dyDescent="0.25">
      <c r="A41" s="91"/>
      <c r="B41" s="90"/>
      <c r="C41" s="90"/>
      <c r="D41" s="90"/>
      <c r="E41" s="90"/>
      <c r="F41" s="90"/>
      <c r="G41" s="92"/>
    </row>
    <row r="42" spans="1:7" x14ac:dyDescent="0.25">
      <c r="A42" s="91"/>
      <c r="B42" s="90"/>
      <c r="C42" s="90"/>
      <c r="D42" s="90"/>
      <c r="E42" s="90"/>
      <c r="F42" s="90"/>
      <c r="G42" s="92"/>
    </row>
    <row r="43" spans="1:7" x14ac:dyDescent="0.25">
      <c r="A43" s="91"/>
      <c r="B43" s="90"/>
      <c r="C43" s="90"/>
      <c r="D43" s="90"/>
      <c r="E43" s="90"/>
      <c r="F43" s="90"/>
      <c r="G43" s="92"/>
    </row>
    <row r="44" spans="1:7" x14ac:dyDescent="0.25">
      <c r="A44" s="91"/>
      <c r="B44" s="90"/>
      <c r="C44" s="90"/>
      <c r="D44" s="90"/>
      <c r="E44" s="90"/>
      <c r="F44" s="90"/>
      <c r="G44" s="92"/>
    </row>
    <row r="45" spans="1:7" x14ac:dyDescent="0.25">
      <c r="A45" s="91"/>
      <c r="B45" s="90"/>
      <c r="C45" s="90"/>
      <c r="D45" s="90"/>
      <c r="E45" s="90"/>
      <c r="F45" s="90"/>
      <c r="G45" s="92"/>
    </row>
    <row r="46" spans="1:7" x14ac:dyDescent="0.25">
      <c r="A46" s="91"/>
      <c r="B46" s="90"/>
      <c r="C46" s="90"/>
      <c r="D46" s="90"/>
      <c r="E46" s="90"/>
      <c r="F46" s="90"/>
      <c r="G46" s="92"/>
    </row>
    <row r="47" spans="1:7" x14ac:dyDescent="0.25">
      <c r="A47" s="91"/>
      <c r="B47" s="90"/>
      <c r="C47" s="90"/>
      <c r="D47" s="90"/>
      <c r="E47" s="90"/>
      <c r="F47" s="90"/>
      <c r="G47" s="92"/>
    </row>
    <row r="48" spans="1:7" x14ac:dyDescent="0.25">
      <c r="A48" s="91"/>
      <c r="B48" s="90"/>
      <c r="C48" s="90"/>
      <c r="D48" s="90"/>
      <c r="E48" s="90"/>
      <c r="F48" s="90"/>
      <c r="G48" s="92"/>
    </row>
    <row r="49" spans="1:7" x14ac:dyDescent="0.25">
      <c r="A49" s="91"/>
      <c r="B49" s="90"/>
      <c r="C49" s="90"/>
      <c r="D49" s="90"/>
      <c r="E49" s="90"/>
      <c r="F49" s="90"/>
      <c r="G49" s="92"/>
    </row>
    <row r="50" spans="1:7" x14ac:dyDescent="0.25">
      <c r="A50" s="91"/>
      <c r="B50" s="90"/>
      <c r="C50" s="90"/>
      <c r="D50" s="90"/>
      <c r="E50" s="90"/>
      <c r="F50" s="90"/>
      <c r="G50" s="92"/>
    </row>
    <row r="51" spans="1:7" x14ac:dyDescent="0.25">
      <c r="A51" s="91"/>
      <c r="B51" s="90"/>
      <c r="C51" s="90"/>
      <c r="D51" s="90"/>
      <c r="E51" s="90"/>
      <c r="F51" s="90"/>
      <c r="G51" s="92"/>
    </row>
    <row r="52" spans="1:7" x14ac:dyDescent="0.25">
      <c r="A52" s="91"/>
      <c r="B52" s="90"/>
      <c r="C52" s="90"/>
      <c r="D52" s="90"/>
      <c r="E52" s="90"/>
      <c r="F52" s="90"/>
      <c r="G52" s="92"/>
    </row>
    <row r="53" spans="1:7" x14ac:dyDescent="0.25">
      <c r="A53" s="91"/>
      <c r="B53" s="90"/>
      <c r="C53" s="90"/>
      <c r="D53" s="90"/>
      <c r="E53" s="90"/>
      <c r="F53" s="90"/>
      <c r="G53" s="92"/>
    </row>
    <row r="54" spans="1:7" x14ac:dyDescent="0.25">
      <c r="A54" s="91"/>
      <c r="B54" s="90"/>
      <c r="C54" s="90"/>
      <c r="D54" s="90"/>
      <c r="E54" s="90"/>
      <c r="F54" s="90"/>
      <c r="G54" s="92"/>
    </row>
    <row r="55" spans="1:7" x14ac:dyDescent="0.25">
      <c r="A55" s="91"/>
      <c r="B55" s="90"/>
      <c r="C55" s="90"/>
      <c r="D55" s="90"/>
      <c r="E55" s="90"/>
      <c r="F55" s="90"/>
      <c r="G55" s="92"/>
    </row>
    <row r="56" spans="1:7" x14ac:dyDescent="0.25">
      <c r="A56" s="91"/>
      <c r="B56" s="90"/>
      <c r="C56" s="90"/>
      <c r="D56" s="90"/>
      <c r="E56" s="90"/>
      <c r="F56" s="90"/>
      <c r="G56" s="92"/>
    </row>
    <row r="57" spans="1:7" x14ac:dyDescent="0.25">
      <c r="A57" s="91"/>
      <c r="B57" s="90"/>
      <c r="C57" s="90"/>
      <c r="D57" s="90"/>
      <c r="E57" s="90"/>
      <c r="F57" s="90"/>
      <c r="G57" s="92"/>
    </row>
    <row r="58" spans="1:7" x14ac:dyDescent="0.25">
      <c r="A58" s="91"/>
      <c r="B58" s="90"/>
      <c r="C58" s="90"/>
      <c r="D58" s="90"/>
      <c r="E58" s="90"/>
      <c r="F58" s="90"/>
      <c r="G58" s="92"/>
    </row>
    <row r="59" spans="1:7" x14ac:dyDescent="0.25">
      <c r="A59" s="91"/>
      <c r="B59" s="90"/>
      <c r="C59" s="90"/>
      <c r="D59" s="90"/>
      <c r="E59" s="90"/>
      <c r="F59" s="90"/>
      <c r="G59" s="92"/>
    </row>
    <row r="60" spans="1:7" x14ac:dyDescent="0.25">
      <c r="A60" s="91"/>
      <c r="B60" s="90"/>
      <c r="C60" s="90"/>
      <c r="D60" s="90"/>
      <c r="E60" s="90"/>
      <c r="F60" s="90"/>
      <c r="G60" s="92"/>
    </row>
    <row r="61" spans="1:7" x14ac:dyDescent="0.25">
      <c r="A61" s="91"/>
      <c r="B61" s="90"/>
      <c r="C61" s="90"/>
      <c r="D61" s="90"/>
      <c r="E61" s="90"/>
      <c r="F61" s="90"/>
      <c r="G61" s="92"/>
    </row>
    <row r="62" spans="1:7" x14ac:dyDescent="0.25">
      <c r="A62" s="91"/>
      <c r="B62" s="90"/>
      <c r="C62" s="90"/>
      <c r="D62" s="90"/>
      <c r="E62" s="90"/>
      <c r="F62" s="90"/>
      <c r="G62" s="92"/>
    </row>
    <row r="63" spans="1:7" x14ac:dyDescent="0.25">
      <c r="A63" s="91"/>
      <c r="B63" s="90"/>
      <c r="C63" s="90"/>
      <c r="D63" s="90"/>
      <c r="E63" s="90"/>
      <c r="F63" s="90"/>
      <c r="G63" s="92"/>
    </row>
    <row r="64" spans="1:7" x14ac:dyDescent="0.25">
      <c r="A64" s="91"/>
      <c r="B64" s="90"/>
      <c r="C64" s="90"/>
      <c r="D64" s="90"/>
      <c r="E64" s="90"/>
      <c r="F64" s="90"/>
      <c r="G64" s="92"/>
    </row>
    <row r="65" spans="1:7" x14ac:dyDescent="0.25">
      <c r="A65" s="91"/>
      <c r="B65" s="90"/>
      <c r="C65" s="90"/>
      <c r="D65" s="90"/>
      <c r="E65" s="90"/>
      <c r="F65" s="90"/>
      <c r="G65" s="92"/>
    </row>
    <row r="66" spans="1:7" x14ac:dyDescent="0.25">
      <c r="A66" s="91"/>
      <c r="B66" s="90"/>
      <c r="C66" s="90"/>
      <c r="D66" s="90"/>
      <c r="E66" s="90"/>
      <c r="F66" s="90"/>
      <c r="G66" s="92"/>
    </row>
    <row r="67" spans="1:7" x14ac:dyDescent="0.25">
      <c r="A67" s="91"/>
      <c r="B67" s="90"/>
      <c r="C67" s="90"/>
      <c r="D67" s="90"/>
      <c r="E67" s="90"/>
      <c r="F67" s="90"/>
      <c r="G67" s="92"/>
    </row>
    <row r="68" spans="1:7" x14ac:dyDescent="0.25">
      <c r="A68" s="91"/>
      <c r="B68" s="90"/>
      <c r="C68" s="90"/>
      <c r="D68" s="90"/>
      <c r="E68" s="90"/>
      <c r="F68" s="90"/>
      <c r="G68" s="92"/>
    </row>
    <row r="69" spans="1:7" x14ac:dyDescent="0.25">
      <c r="A69" s="91"/>
      <c r="B69" s="90"/>
      <c r="C69" s="90"/>
      <c r="D69" s="90"/>
      <c r="E69" s="90"/>
      <c r="F69" s="90"/>
      <c r="G69" s="92"/>
    </row>
    <row r="70" spans="1:7" x14ac:dyDescent="0.25">
      <c r="A70" s="91"/>
      <c r="B70" s="90"/>
      <c r="C70" s="90"/>
      <c r="D70" s="90"/>
      <c r="E70" s="90"/>
      <c r="F70" s="90"/>
      <c r="G70" s="92"/>
    </row>
    <row r="71" spans="1:7" x14ac:dyDescent="0.25">
      <c r="A71" s="91"/>
      <c r="B71" s="90"/>
      <c r="C71" s="90"/>
      <c r="D71" s="90"/>
      <c r="E71" s="90"/>
      <c r="F71" s="90"/>
      <c r="G71" s="92"/>
    </row>
    <row r="72" spans="1:7" x14ac:dyDescent="0.25">
      <c r="A72" s="91"/>
      <c r="B72" s="90"/>
      <c r="C72" s="90"/>
      <c r="D72" s="90"/>
      <c r="E72" s="90"/>
      <c r="F72" s="90"/>
      <c r="G72" s="92"/>
    </row>
    <row r="73" spans="1:7" x14ac:dyDescent="0.25">
      <c r="A73" s="91"/>
      <c r="B73" s="90"/>
      <c r="C73" s="90"/>
      <c r="D73" s="90"/>
      <c r="E73" s="90"/>
      <c r="F73" s="90"/>
      <c r="G73" s="92"/>
    </row>
    <row r="74" spans="1:7" x14ac:dyDescent="0.25">
      <c r="A74" s="91"/>
      <c r="B74" s="90"/>
      <c r="C74" s="90"/>
      <c r="D74" s="90"/>
      <c r="E74" s="90"/>
      <c r="F74" s="90"/>
      <c r="G74" s="92"/>
    </row>
    <row r="75" spans="1:7" x14ac:dyDescent="0.25">
      <c r="A75" s="91"/>
      <c r="B75" s="90"/>
      <c r="C75" s="90"/>
      <c r="D75" s="90"/>
      <c r="E75" s="90"/>
      <c r="F75" s="90"/>
      <c r="G75" s="92"/>
    </row>
    <row r="76" spans="1:7" x14ac:dyDescent="0.25">
      <c r="A76" s="91"/>
      <c r="B76" s="90"/>
      <c r="C76" s="90"/>
      <c r="D76" s="90"/>
      <c r="E76" s="90"/>
      <c r="F76" s="90"/>
      <c r="G76" s="92"/>
    </row>
    <row r="77" spans="1:7" x14ac:dyDescent="0.25">
      <c r="A77" s="91"/>
      <c r="B77" s="90"/>
      <c r="C77" s="90"/>
      <c r="D77" s="90"/>
      <c r="E77" s="90"/>
      <c r="F77" s="90"/>
      <c r="G77" s="92"/>
    </row>
    <row r="78" spans="1:7" x14ac:dyDescent="0.25">
      <c r="A78" s="91"/>
      <c r="B78" s="90"/>
      <c r="C78" s="90"/>
      <c r="D78" s="90"/>
      <c r="E78" s="90"/>
      <c r="F78" s="90"/>
      <c r="G78" s="92"/>
    </row>
    <row r="79" spans="1:7" x14ac:dyDescent="0.25">
      <c r="A79" s="91"/>
      <c r="B79" s="90"/>
      <c r="C79" s="90"/>
      <c r="D79" s="90"/>
      <c r="E79" s="90"/>
      <c r="F79" s="90"/>
      <c r="G79" s="92"/>
    </row>
    <row r="80" spans="1:7" x14ac:dyDescent="0.25">
      <c r="A80" s="91"/>
      <c r="B80" s="90"/>
      <c r="C80" s="90"/>
      <c r="D80" s="90"/>
      <c r="E80" s="90"/>
      <c r="F80" s="90"/>
      <c r="G80" s="92"/>
    </row>
    <row r="81" spans="1:7" x14ac:dyDescent="0.25">
      <c r="A81" s="91"/>
      <c r="B81" s="90"/>
      <c r="C81" s="90"/>
      <c r="D81" s="90"/>
      <c r="E81" s="90"/>
      <c r="F81" s="90"/>
      <c r="G81" s="92"/>
    </row>
    <row r="82" spans="1:7" x14ac:dyDescent="0.25">
      <c r="A82" s="91"/>
      <c r="B82" s="90"/>
      <c r="C82" s="90"/>
      <c r="D82" s="90"/>
      <c r="E82" s="90"/>
      <c r="F82" s="90"/>
      <c r="G82" s="92"/>
    </row>
    <row r="83" spans="1:7" x14ac:dyDescent="0.25">
      <c r="A83" s="91"/>
      <c r="B83" s="90"/>
      <c r="C83" s="90"/>
      <c r="D83" s="90"/>
      <c r="E83" s="90"/>
      <c r="F83" s="90"/>
      <c r="G83" s="92"/>
    </row>
    <row r="84" spans="1:7" x14ac:dyDescent="0.25">
      <c r="A84" s="91"/>
      <c r="B84" s="90"/>
      <c r="C84" s="90"/>
      <c r="D84" s="90"/>
      <c r="E84" s="90"/>
      <c r="F84" s="90"/>
      <c r="G84" s="92"/>
    </row>
    <row r="85" spans="1:7" x14ac:dyDescent="0.25">
      <c r="A85" s="91"/>
      <c r="B85" s="90"/>
      <c r="C85" s="90"/>
      <c r="D85" s="90"/>
      <c r="E85" s="90"/>
      <c r="F85" s="90"/>
      <c r="G85" s="92"/>
    </row>
    <row r="86" spans="1:7" x14ac:dyDescent="0.25">
      <c r="A86" s="91"/>
      <c r="B86" s="90"/>
      <c r="C86" s="90"/>
      <c r="D86" s="90"/>
      <c r="E86" s="90"/>
      <c r="F86" s="90"/>
      <c r="G86" s="92"/>
    </row>
    <row r="87" spans="1:7" x14ac:dyDescent="0.25">
      <c r="A87" s="91"/>
      <c r="B87" s="90"/>
      <c r="C87" s="90"/>
      <c r="D87" s="90"/>
      <c r="E87" s="90"/>
      <c r="F87" s="90"/>
      <c r="G87" s="92"/>
    </row>
    <row r="88" spans="1:7" x14ac:dyDescent="0.25">
      <c r="A88" s="91"/>
      <c r="B88" s="90"/>
      <c r="C88" s="90"/>
      <c r="D88" s="90"/>
      <c r="E88" s="90"/>
      <c r="F88" s="90"/>
      <c r="G88" s="92"/>
    </row>
    <row r="89" spans="1:7" x14ac:dyDescent="0.25">
      <c r="A89" s="91"/>
      <c r="B89" s="90"/>
      <c r="C89" s="90"/>
      <c r="D89" s="90"/>
      <c r="E89" s="90"/>
      <c r="F89" s="90"/>
      <c r="G89" s="92"/>
    </row>
    <row r="90" spans="1:7" x14ac:dyDescent="0.25">
      <c r="A90" s="91"/>
      <c r="B90" s="90"/>
      <c r="C90" s="90"/>
      <c r="D90" s="90"/>
      <c r="E90" s="90"/>
      <c r="F90" s="90"/>
      <c r="G90" s="92"/>
    </row>
    <row r="91" spans="1:7" x14ac:dyDescent="0.25">
      <c r="A91" s="91"/>
      <c r="B91" s="90"/>
      <c r="C91" s="90"/>
      <c r="D91" s="90"/>
      <c r="E91" s="90"/>
      <c r="F91" s="90"/>
      <c r="G91" s="92"/>
    </row>
    <row r="92" spans="1:7" x14ac:dyDescent="0.25">
      <c r="A92" s="91"/>
      <c r="B92" s="90"/>
      <c r="C92" s="90"/>
      <c r="D92" s="90"/>
      <c r="E92" s="90"/>
      <c r="F92" s="90"/>
      <c r="G92" s="92"/>
    </row>
    <row r="93" spans="1:7" x14ac:dyDescent="0.25">
      <c r="A93" s="91"/>
      <c r="B93" s="90"/>
      <c r="C93" s="90"/>
      <c r="D93" s="90"/>
      <c r="E93" s="90"/>
      <c r="F93" s="90"/>
      <c r="G93" s="92"/>
    </row>
    <row r="94" spans="1:7" x14ac:dyDescent="0.25">
      <c r="A94" s="91"/>
      <c r="B94" s="90"/>
      <c r="C94" s="90"/>
      <c r="D94" s="90"/>
      <c r="E94" s="90"/>
      <c r="F94" s="90"/>
      <c r="G94" s="92"/>
    </row>
    <row r="95" spans="1:7" x14ac:dyDescent="0.25">
      <c r="A95" s="91"/>
      <c r="B95" s="90"/>
      <c r="C95" s="90"/>
      <c r="D95" s="90"/>
      <c r="E95" s="90"/>
      <c r="F95" s="90"/>
      <c r="G95" s="92"/>
    </row>
    <row r="96" spans="1:7" x14ac:dyDescent="0.25">
      <c r="A96" s="91"/>
      <c r="B96" s="90"/>
      <c r="C96" s="90"/>
      <c r="D96" s="90"/>
      <c r="E96" s="90"/>
      <c r="F96" s="90"/>
      <c r="G96" s="92"/>
    </row>
    <row r="97" spans="1:7" x14ac:dyDescent="0.25">
      <c r="A97" s="91"/>
      <c r="B97" s="90"/>
      <c r="C97" s="90"/>
      <c r="D97" s="90"/>
      <c r="E97" s="90"/>
      <c r="F97" s="90"/>
      <c r="G97" s="92"/>
    </row>
    <row r="98" spans="1:7" x14ac:dyDescent="0.25">
      <c r="A98" s="91"/>
      <c r="B98" s="90"/>
      <c r="C98" s="90"/>
      <c r="D98" s="90"/>
      <c r="E98" s="90"/>
      <c r="F98" s="90"/>
      <c r="G98" s="92"/>
    </row>
    <row r="99" spans="1:7" x14ac:dyDescent="0.25">
      <c r="A99" s="91"/>
      <c r="B99" s="90"/>
      <c r="C99" s="90"/>
      <c r="D99" s="90"/>
      <c r="E99" s="90"/>
      <c r="F99" s="90"/>
      <c r="G99" s="92"/>
    </row>
    <row r="100" spans="1:7" x14ac:dyDescent="0.25">
      <c r="A100" s="91"/>
      <c r="B100" s="90"/>
      <c r="C100" s="90"/>
      <c r="D100" s="90"/>
      <c r="E100" s="90"/>
      <c r="F100" s="90"/>
      <c r="G100" s="92"/>
    </row>
    <row r="101" spans="1:7" x14ac:dyDescent="0.25">
      <c r="A101" s="91"/>
      <c r="B101" s="90"/>
      <c r="C101" s="90"/>
      <c r="D101" s="90"/>
      <c r="E101" s="90"/>
      <c r="F101" s="90"/>
      <c r="G101" s="92"/>
    </row>
    <row r="102" spans="1:7" x14ac:dyDescent="0.25">
      <c r="A102" s="91"/>
      <c r="B102" s="90"/>
      <c r="C102" s="90"/>
      <c r="D102" s="90"/>
      <c r="E102" s="90"/>
      <c r="F102" s="90"/>
      <c r="G102" s="92"/>
    </row>
    <row r="103" spans="1:7" x14ac:dyDescent="0.25">
      <c r="A103" s="91"/>
      <c r="B103" s="90"/>
      <c r="C103" s="90"/>
      <c r="D103" s="90"/>
      <c r="E103" s="90"/>
      <c r="F103" s="90"/>
      <c r="G103" s="92"/>
    </row>
    <row r="104" spans="1:7" x14ac:dyDescent="0.25">
      <c r="A104" s="91"/>
      <c r="B104" s="90"/>
      <c r="C104" s="90"/>
      <c r="D104" s="90"/>
      <c r="E104" s="90"/>
      <c r="F104" s="90"/>
      <c r="G104" s="92"/>
    </row>
    <row r="105" spans="1:7" x14ac:dyDescent="0.25">
      <c r="A105" s="91"/>
      <c r="B105" s="90"/>
      <c r="C105" s="90"/>
      <c r="D105" s="90"/>
      <c r="E105" s="90"/>
      <c r="F105" s="90"/>
      <c r="G105" s="92"/>
    </row>
    <row r="106" spans="1:7" x14ac:dyDescent="0.25">
      <c r="A106" s="91"/>
      <c r="B106" s="90"/>
      <c r="C106" s="90"/>
      <c r="D106" s="90"/>
      <c r="E106" s="90"/>
      <c r="F106" s="90"/>
      <c r="G106" s="92"/>
    </row>
    <row r="107" spans="1:7" x14ac:dyDescent="0.25">
      <c r="A107" s="91"/>
      <c r="B107" s="90"/>
      <c r="C107" s="90"/>
      <c r="D107" s="90"/>
      <c r="E107" s="90"/>
      <c r="F107" s="90"/>
      <c r="G107" s="92"/>
    </row>
    <row r="108" spans="1:7" x14ac:dyDescent="0.25">
      <c r="A108" s="91"/>
      <c r="B108" s="90"/>
      <c r="C108" s="90"/>
      <c r="D108" s="90"/>
      <c r="E108" s="90"/>
      <c r="F108" s="90"/>
      <c r="G108" s="92"/>
    </row>
    <row r="109" spans="1:7" x14ac:dyDescent="0.25">
      <c r="A109" s="91"/>
      <c r="B109" s="90"/>
      <c r="C109" s="90"/>
      <c r="D109" s="90"/>
      <c r="E109" s="90"/>
      <c r="F109" s="90"/>
      <c r="G109" s="92"/>
    </row>
    <row r="110" spans="1:7" x14ac:dyDescent="0.25">
      <c r="A110" s="91"/>
      <c r="B110" s="90"/>
      <c r="C110" s="90"/>
      <c r="D110" s="90"/>
      <c r="E110" s="90"/>
      <c r="F110" s="90"/>
      <c r="G110" s="92"/>
    </row>
    <row r="111" spans="1:7" x14ac:dyDescent="0.25">
      <c r="A111" s="91"/>
      <c r="B111" s="90"/>
      <c r="C111" s="90"/>
      <c r="D111" s="90"/>
      <c r="E111" s="90"/>
      <c r="F111" s="90"/>
      <c r="G111" s="92"/>
    </row>
    <row r="112" spans="1:7" x14ac:dyDescent="0.25">
      <c r="A112" s="91"/>
      <c r="B112" s="90"/>
      <c r="C112" s="90"/>
      <c r="D112" s="90"/>
      <c r="E112" s="90"/>
      <c r="F112" s="90"/>
      <c r="G112" s="92"/>
    </row>
    <row r="113" spans="1:7" x14ac:dyDescent="0.25">
      <c r="A113" s="91"/>
      <c r="B113" s="90"/>
      <c r="C113" s="90"/>
      <c r="D113" s="90"/>
      <c r="E113" s="90"/>
      <c r="F113" s="90"/>
      <c r="G113" s="92"/>
    </row>
    <row r="114" spans="1:7" x14ac:dyDescent="0.25">
      <c r="A114" s="91"/>
      <c r="B114" s="90"/>
      <c r="C114" s="90"/>
      <c r="D114" s="90"/>
      <c r="E114" s="90"/>
      <c r="F114" s="90"/>
      <c r="G114" s="92"/>
    </row>
    <row r="115" spans="1:7" x14ac:dyDescent="0.25">
      <c r="A115" s="91"/>
      <c r="B115" s="90"/>
      <c r="C115" s="90"/>
      <c r="D115" s="90"/>
      <c r="E115" s="90"/>
      <c r="F115" s="90"/>
      <c r="G115" s="92"/>
    </row>
    <row r="116" spans="1:7" x14ac:dyDescent="0.25">
      <c r="A116" s="91"/>
      <c r="B116" s="90"/>
      <c r="C116" s="90"/>
      <c r="D116" s="90"/>
      <c r="E116" s="90"/>
      <c r="F116" s="90"/>
      <c r="G116" s="92"/>
    </row>
    <row r="117" spans="1:7" x14ac:dyDescent="0.25">
      <c r="A117" s="91"/>
      <c r="B117" s="90"/>
      <c r="C117" s="90"/>
      <c r="D117" s="90"/>
      <c r="E117" s="90"/>
      <c r="F117" s="90"/>
      <c r="G117" s="92"/>
    </row>
    <row r="118" spans="1:7" x14ac:dyDescent="0.25">
      <c r="A118" s="91"/>
      <c r="B118" s="90"/>
      <c r="C118" s="90"/>
      <c r="D118" s="90"/>
      <c r="E118" s="90"/>
      <c r="F118" s="90"/>
      <c r="G118" s="92"/>
    </row>
    <row r="119" spans="1:7" x14ac:dyDescent="0.25">
      <c r="A119" s="91"/>
      <c r="B119" s="90"/>
      <c r="C119" s="90"/>
      <c r="D119" s="90"/>
      <c r="E119" s="90"/>
      <c r="F119" s="90"/>
      <c r="G119" s="92"/>
    </row>
    <row r="120" spans="1:7" x14ac:dyDescent="0.25">
      <c r="A120" s="91"/>
      <c r="B120" s="90"/>
      <c r="C120" s="90"/>
      <c r="D120" s="90"/>
      <c r="E120" s="90"/>
      <c r="F120" s="90"/>
      <c r="G120" s="92"/>
    </row>
    <row r="121" spans="1:7" x14ac:dyDescent="0.25">
      <c r="A121" s="91"/>
      <c r="B121" s="90"/>
      <c r="C121" s="90"/>
      <c r="D121" s="90"/>
      <c r="E121" s="90"/>
      <c r="F121" s="90"/>
      <c r="G121" s="92"/>
    </row>
    <row r="122" spans="1:7" x14ac:dyDescent="0.25">
      <c r="A122" s="91"/>
      <c r="B122" s="90"/>
      <c r="C122" s="90"/>
      <c r="D122" s="90"/>
      <c r="E122" s="90"/>
      <c r="F122" s="90"/>
      <c r="G122" s="92"/>
    </row>
    <row r="123" spans="1:7" x14ac:dyDescent="0.25">
      <c r="A123" s="91"/>
      <c r="B123" s="90"/>
      <c r="C123" s="90"/>
      <c r="D123" s="90"/>
      <c r="E123" s="90"/>
      <c r="F123" s="90"/>
      <c r="G123" s="92"/>
    </row>
    <row r="124" spans="1:7" x14ac:dyDescent="0.25">
      <c r="A124" s="91"/>
      <c r="B124" s="90"/>
      <c r="C124" s="90"/>
      <c r="D124" s="90"/>
      <c r="E124" s="90"/>
      <c r="F124" s="90"/>
      <c r="G124" s="92"/>
    </row>
    <row r="125" spans="1:7" x14ac:dyDescent="0.25">
      <c r="A125" s="91"/>
      <c r="B125" s="90"/>
      <c r="C125" s="90"/>
      <c r="D125" s="90"/>
      <c r="E125" s="90"/>
      <c r="F125" s="90"/>
      <c r="G125" s="92"/>
    </row>
    <row r="126" spans="1:7" x14ac:dyDescent="0.25">
      <c r="A126" s="91"/>
      <c r="B126" s="90"/>
      <c r="C126" s="90"/>
      <c r="D126" s="90"/>
      <c r="E126" s="90"/>
      <c r="F126" s="90"/>
      <c r="G126" s="92"/>
    </row>
    <row r="127" spans="1:7" x14ac:dyDescent="0.25">
      <c r="A127" s="91"/>
      <c r="B127" s="90"/>
      <c r="C127" s="90"/>
      <c r="D127" s="90"/>
      <c r="E127" s="90"/>
      <c r="F127" s="90"/>
      <c r="G127" s="92"/>
    </row>
    <row r="128" spans="1:7" x14ac:dyDescent="0.25">
      <c r="A128" s="91"/>
      <c r="B128" s="90"/>
      <c r="C128" s="90"/>
      <c r="D128" s="90"/>
      <c r="E128" s="90"/>
      <c r="F128" s="90"/>
      <c r="G128" s="92"/>
    </row>
    <row r="129" spans="1:7" x14ac:dyDescent="0.25">
      <c r="A129" s="91"/>
      <c r="B129" s="90"/>
      <c r="C129" s="90"/>
      <c r="D129" s="90"/>
      <c r="E129" s="90"/>
      <c r="F129" s="90"/>
      <c r="G129" s="92"/>
    </row>
    <row r="130" spans="1:7" x14ac:dyDescent="0.25">
      <c r="A130" s="91"/>
      <c r="B130" s="90"/>
      <c r="C130" s="90"/>
      <c r="D130" s="90"/>
      <c r="E130" s="90"/>
      <c r="F130" s="90"/>
      <c r="G130" s="92"/>
    </row>
    <row r="131" spans="1:7" x14ac:dyDescent="0.25">
      <c r="A131" s="91"/>
      <c r="B131" s="90"/>
      <c r="C131" s="90"/>
      <c r="D131" s="90"/>
      <c r="E131" s="90"/>
      <c r="F131" s="90"/>
      <c r="G131" s="92"/>
    </row>
    <row r="132" spans="1:7" x14ac:dyDescent="0.25">
      <c r="A132" s="91"/>
      <c r="B132" s="90"/>
      <c r="C132" s="90"/>
      <c r="D132" s="90"/>
      <c r="E132" s="90"/>
      <c r="F132" s="90"/>
      <c r="G132" s="92"/>
    </row>
    <row r="133" spans="1:7" x14ac:dyDescent="0.25">
      <c r="A133" s="91"/>
      <c r="B133" s="90"/>
      <c r="C133" s="90"/>
      <c r="D133" s="90"/>
      <c r="E133" s="90"/>
      <c r="F133" s="90"/>
      <c r="G133" s="92"/>
    </row>
    <row r="134" spans="1:7" x14ac:dyDescent="0.25">
      <c r="A134" s="91"/>
      <c r="B134" s="90"/>
      <c r="C134" s="90"/>
      <c r="D134" s="90"/>
      <c r="E134" s="90"/>
      <c r="F134" s="90"/>
      <c r="G134" s="92"/>
    </row>
    <row r="135" spans="1:7" x14ac:dyDescent="0.25">
      <c r="A135" s="91"/>
      <c r="B135" s="90"/>
      <c r="C135" s="90"/>
      <c r="D135" s="90"/>
      <c r="E135" s="90"/>
      <c r="F135" s="90"/>
      <c r="G135" s="92"/>
    </row>
    <row r="136" spans="1:7" x14ac:dyDescent="0.25">
      <c r="A136" s="91"/>
      <c r="B136" s="90"/>
      <c r="C136" s="90"/>
      <c r="D136" s="90"/>
      <c r="E136" s="90"/>
      <c r="F136" s="90"/>
      <c r="G136" s="92"/>
    </row>
    <row r="137" spans="1:7" x14ac:dyDescent="0.25">
      <c r="A137" s="91"/>
      <c r="B137" s="90"/>
      <c r="C137" s="90"/>
      <c r="D137" s="90"/>
      <c r="E137" s="90"/>
      <c r="F137" s="90"/>
      <c r="G137" s="92"/>
    </row>
    <row r="138" spans="1:7" x14ac:dyDescent="0.25">
      <c r="A138" s="91"/>
      <c r="B138" s="90"/>
      <c r="C138" s="90"/>
      <c r="D138" s="90"/>
      <c r="E138" s="90"/>
      <c r="F138" s="90"/>
      <c r="G138" s="92"/>
    </row>
    <row r="139" spans="1:7" x14ac:dyDescent="0.25">
      <c r="A139" s="91"/>
      <c r="B139" s="90"/>
      <c r="C139" s="90"/>
      <c r="D139" s="90"/>
      <c r="E139" s="90"/>
      <c r="F139" s="90"/>
      <c r="G139" s="92"/>
    </row>
    <row r="140" spans="1:7" x14ac:dyDescent="0.25">
      <c r="A140" s="91"/>
      <c r="B140" s="90"/>
      <c r="C140" s="90"/>
      <c r="D140" s="90"/>
      <c r="E140" s="90"/>
      <c r="F140" s="90"/>
      <c r="G140" s="92"/>
    </row>
    <row r="141" spans="1:7" x14ac:dyDescent="0.25">
      <c r="A141" s="91"/>
      <c r="B141" s="90"/>
      <c r="C141" s="90"/>
      <c r="D141" s="90"/>
      <c r="E141" s="90"/>
      <c r="F141" s="90"/>
      <c r="G141" s="92"/>
    </row>
    <row r="142" spans="1:7" x14ac:dyDescent="0.25">
      <c r="A142" s="91"/>
      <c r="B142" s="90"/>
      <c r="C142" s="90"/>
      <c r="D142" s="90"/>
      <c r="E142" s="90"/>
      <c r="F142" s="90"/>
      <c r="G142" s="92"/>
    </row>
    <row r="143" spans="1:7" x14ac:dyDescent="0.25">
      <c r="A143" s="91"/>
      <c r="B143" s="90"/>
      <c r="C143" s="90"/>
      <c r="D143" s="90"/>
      <c r="E143" s="90"/>
      <c r="F143" s="90"/>
      <c r="G143" s="92"/>
    </row>
    <row r="144" spans="1:7" x14ac:dyDescent="0.25">
      <c r="A144" s="91"/>
      <c r="B144" s="90"/>
      <c r="C144" s="90"/>
      <c r="D144" s="90"/>
      <c r="E144" s="90"/>
      <c r="F144" s="90"/>
      <c r="G144" s="92"/>
    </row>
    <row r="145" spans="1:7" x14ac:dyDescent="0.25">
      <c r="A145" s="91"/>
      <c r="B145" s="90"/>
      <c r="C145" s="90"/>
      <c r="D145" s="90"/>
      <c r="E145" s="90"/>
      <c r="F145" s="90"/>
      <c r="G145" s="92"/>
    </row>
    <row r="146" spans="1:7" x14ac:dyDescent="0.25">
      <c r="A146" s="91"/>
      <c r="B146" s="90"/>
      <c r="C146" s="90"/>
      <c r="D146" s="90"/>
      <c r="E146" s="90"/>
      <c r="F146" s="90"/>
      <c r="G146" s="92"/>
    </row>
    <row r="147" spans="1:7" x14ac:dyDescent="0.25">
      <c r="A147" s="91"/>
      <c r="B147" s="90"/>
      <c r="C147" s="90"/>
      <c r="D147" s="90"/>
      <c r="E147" s="90"/>
      <c r="F147" s="90"/>
      <c r="G147" s="92"/>
    </row>
    <row r="148" spans="1:7" x14ac:dyDescent="0.25">
      <c r="A148" s="91"/>
      <c r="B148" s="90"/>
      <c r="C148" s="90"/>
      <c r="D148" s="90"/>
      <c r="E148" s="90"/>
      <c r="F148" s="90"/>
      <c r="G148" s="92"/>
    </row>
    <row r="149" spans="1:7" x14ac:dyDescent="0.25">
      <c r="A149" s="91"/>
      <c r="B149" s="90"/>
      <c r="C149" s="90"/>
      <c r="D149" s="90"/>
      <c r="E149" s="90"/>
      <c r="F149" s="90"/>
      <c r="G149" s="92"/>
    </row>
    <row r="150" spans="1:7" x14ac:dyDescent="0.25">
      <c r="A150" s="91"/>
      <c r="B150" s="90"/>
      <c r="C150" s="90"/>
      <c r="D150" s="90"/>
      <c r="E150" s="90"/>
      <c r="F150" s="90"/>
      <c r="G150" s="92"/>
    </row>
    <row r="151" spans="1:7" x14ac:dyDescent="0.25">
      <c r="A151" s="91"/>
      <c r="B151" s="90"/>
      <c r="C151" s="90"/>
      <c r="D151" s="90"/>
      <c r="E151" s="90"/>
      <c r="F151" s="90"/>
      <c r="G151" s="92"/>
    </row>
    <row r="152" spans="1:7" x14ac:dyDescent="0.25">
      <c r="A152" s="91"/>
      <c r="B152" s="90"/>
      <c r="C152" s="90"/>
      <c r="D152" s="90"/>
      <c r="E152" s="90"/>
      <c r="F152" s="90"/>
      <c r="G152" s="92"/>
    </row>
    <row r="153" spans="1:7" x14ac:dyDescent="0.25">
      <c r="A153" s="91"/>
      <c r="B153" s="90"/>
      <c r="C153" s="90"/>
      <c r="D153" s="90"/>
      <c r="E153" s="90"/>
      <c r="F153" s="90"/>
      <c r="G153" s="92"/>
    </row>
    <row r="154" spans="1:7" x14ac:dyDescent="0.25">
      <c r="A154" s="91"/>
      <c r="B154" s="90"/>
      <c r="C154" s="90"/>
      <c r="D154" s="90"/>
      <c r="E154" s="90"/>
      <c r="F154" s="90"/>
      <c r="G154" s="92"/>
    </row>
    <row r="155" spans="1:7" x14ac:dyDescent="0.25">
      <c r="A155" s="91"/>
      <c r="B155" s="90"/>
      <c r="C155" s="90"/>
      <c r="D155" s="90"/>
      <c r="E155" s="90"/>
      <c r="F155" s="90"/>
      <c r="G155" s="92"/>
    </row>
    <row r="156" spans="1:7" x14ac:dyDescent="0.25">
      <c r="A156" s="91"/>
      <c r="B156" s="90"/>
      <c r="C156" s="90"/>
      <c r="D156" s="90"/>
      <c r="E156" s="90"/>
      <c r="F156" s="90"/>
      <c r="G156" s="92"/>
    </row>
    <row r="157" spans="1:7" x14ac:dyDescent="0.25">
      <c r="A157" s="91"/>
      <c r="B157" s="90"/>
      <c r="C157" s="90"/>
      <c r="D157" s="90"/>
      <c r="E157" s="90"/>
      <c r="F157" s="90"/>
      <c r="G157" s="92"/>
    </row>
    <row r="158" spans="1:7" x14ac:dyDescent="0.25">
      <c r="A158" s="91"/>
      <c r="B158" s="90"/>
      <c r="C158" s="90"/>
      <c r="D158" s="90"/>
      <c r="E158" s="90"/>
      <c r="F158" s="90"/>
      <c r="G158" s="92"/>
    </row>
    <row r="159" spans="1:7" x14ac:dyDescent="0.25">
      <c r="A159" s="91"/>
      <c r="B159" s="90"/>
      <c r="C159" s="90"/>
      <c r="D159" s="90"/>
      <c r="E159" s="90"/>
      <c r="F159" s="90"/>
      <c r="G159" s="92"/>
    </row>
    <row r="160" spans="1:7" x14ac:dyDescent="0.25">
      <c r="A160" s="91"/>
      <c r="B160" s="90"/>
      <c r="C160" s="90"/>
      <c r="D160" s="90"/>
      <c r="E160" s="90"/>
      <c r="F160" s="90"/>
      <c r="G160" s="92"/>
    </row>
    <row r="161" spans="1:7" x14ac:dyDescent="0.25">
      <c r="A161" s="91"/>
      <c r="B161" s="90"/>
      <c r="C161" s="90"/>
      <c r="D161" s="90"/>
      <c r="E161" s="90"/>
      <c r="F161" s="90"/>
      <c r="G161" s="92"/>
    </row>
    <row r="162" spans="1:7" x14ac:dyDescent="0.25">
      <c r="A162" s="91"/>
      <c r="B162" s="90"/>
      <c r="C162" s="90"/>
      <c r="D162" s="90"/>
      <c r="E162" s="90"/>
      <c r="F162" s="90"/>
      <c r="G162" s="92"/>
    </row>
    <row r="163" spans="1:7" x14ac:dyDescent="0.25">
      <c r="A163" s="91"/>
      <c r="B163" s="90"/>
      <c r="C163" s="90"/>
      <c r="D163" s="90"/>
      <c r="E163" s="90"/>
      <c r="F163" s="90"/>
      <c r="G163" s="92"/>
    </row>
    <row r="164" spans="1:7" x14ac:dyDescent="0.25">
      <c r="A164" s="91"/>
      <c r="B164" s="90"/>
      <c r="C164" s="90"/>
      <c r="D164" s="90"/>
      <c r="E164" s="90"/>
      <c r="F164" s="90"/>
      <c r="G164" s="92"/>
    </row>
    <row r="165" spans="1:7" x14ac:dyDescent="0.25">
      <c r="A165" s="91"/>
      <c r="B165" s="90"/>
      <c r="C165" s="90"/>
      <c r="D165" s="90"/>
      <c r="E165" s="90"/>
      <c r="F165" s="90"/>
      <c r="G165" s="92"/>
    </row>
    <row r="166" spans="1:7" x14ac:dyDescent="0.25">
      <c r="A166" s="91"/>
      <c r="B166" s="90"/>
      <c r="C166" s="90"/>
      <c r="D166" s="90"/>
      <c r="E166" s="90"/>
      <c r="F166" s="90"/>
      <c r="G166" s="92"/>
    </row>
    <row r="167" spans="1:7" x14ac:dyDescent="0.25">
      <c r="A167" s="91"/>
      <c r="B167" s="90"/>
      <c r="C167" s="90"/>
      <c r="D167" s="90"/>
      <c r="E167" s="90"/>
      <c r="F167" s="90"/>
      <c r="G167" s="92"/>
    </row>
    <row r="168" spans="1:7" x14ac:dyDescent="0.25">
      <c r="A168" s="91"/>
      <c r="B168" s="90"/>
      <c r="C168" s="90"/>
      <c r="D168" s="90"/>
      <c r="E168" s="90"/>
      <c r="F168" s="90"/>
      <c r="G168" s="92"/>
    </row>
    <row r="169" spans="1:7" x14ac:dyDescent="0.25">
      <c r="A169" s="91"/>
      <c r="B169" s="90"/>
      <c r="C169" s="90"/>
      <c r="D169" s="90"/>
      <c r="E169" s="90"/>
      <c r="F169" s="90"/>
      <c r="G169" s="92"/>
    </row>
    <row r="170" spans="1:7" x14ac:dyDescent="0.25">
      <c r="A170" s="91"/>
      <c r="B170" s="90"/>
      <c r="C170" s="90"/>
      <c r="D170" s="90"/>
      <c r="E170" s="90"/>
      <c r="F170" s="90"/>
      <c r="G170" s="92"/>
    </row>
    <row r="171" spans="1:7" x14ac:dyDescent="0.25">
      <c r="A171" s="91"/>
      <c r="B171" s="90"/>
      <c r="C171" s="90"/>
      <c r="D171" s="90"/>
      <c r="E171" s="90"/>
      <c r="F171" s="90"/>
      <c r="G171" s="92"/>
    </row>
    <row r="172" spans="1:7" x14ac:dyDescent="0.25">
      <c r="A172" s="91"/>
      <c r="B172" s="90"/>
      <c r="C172" s="90"/>
      <c r="D172" s="90"/>
      <c r="E172" s="90"/>
      <c r="F172" s="90"/>
      <c r="G172" s="92"/>
    </row>
    <row r="173" spans="1:7" x14ac:dyDescent="0.25">
      <c r="A173" s="91"/>
      <c r="B173" s="90"/>
      <c r="C173" s="90"/>
      <c r="D173" s="90"/>
      <c r="E173" s="90"/>
      <c r="F173" s="90"/>
      <c r="G173" s="92"/>
    </row>
    <row r="174" spans="1:7" x14ac:dyDescent="0.25">
      <c r="A174" s="91"/>
      <c r="B174" s="90"/>
      <c r="C174" s="90"/>
      <c r="D174" s="90"/>
      <c r="E174" s="90"/>
      <c r="F174" s="90"/>
      <c r="G174" s="92"/>
    </row>
    <row r="175" spans="1:7" x14ac:dyDescent="0.25">
      <c r="A175" s="91"/>
      <c r="B175" s="90"/>
      <c r="C175" s="90"/>
      <c r="D175" s="90"/>
      <c r="E175" s="90"/>
      <c r="F175" s="90"/>
      <c r="G175" s="92"/>
    </row>
    <row r="176" spans="1:7" x14ac:dyDescent="0.25">
      <c r="A176" s="91"/>
      <c r="B176" s="90"/>
      <c r="C176" s="90"/>
      <c r="D176" s="90"/>
      <c r="E176" s="90"/>
      <c r="F176" s="90"/>
      <c r="G176" s="92"/>
    </row>
    <row r="177" spans="1:7" x14ac:dyDescent="0.25">
      <c r="A177" s="91"/>
      <c r="B177" s="90"/>
      <c r="C177" s="90"/>
      <c r="D177" s="90"/>
      <c r="E177" s="90"/>
      <c r="F177" s="90"/>
      <c r="G177" s="92"/>
    </row>
    <row r="178" spans="1:7" x14ac:dyDescent="0.25">
      <c r="A178" s="91"/>
      <c r="B178" s="90"/>
      <c r="C178" s="90"/>
      <c r="D178" s="90"/>
      <c r="E178" s="90"/>
      <c r="F178" s="90"/>
      <c r="G178" s="92"/>
    </row>
    <row r="179" spans="1:7" x14ac:dyDescent="0.25">
      <c r="A179" s="91"/>
      <c r="B179" s="90"/>
      <c r="C179" s="90"/>
      <c r="D179" s="90"/>
      <c r="E179" s="90"/>
      <c r="F179" s="90"/>
      <c r="G179" s="92"/>
    </row>
    <row r="180" spans="1:7" x14ac:dyDescent="0.25">
      <c r="A180" s="91"/>
      <c r="B180" s="90"/>
      <c r="C180" s="90"/>
      <c r="D180" s="90"/>
      <c r="E180" s="90"/>
      <c r="F180" s="90"/>
      <c r="G180" s="92"/>
    </row>
    <row r="181" spans="1:7" x14ac:dyDescent="0.25">
      <c r="A181" s="91"/>
      <c r="B181" s="90"/>
      <c r="C181" s="90"/>
      <c r="D181" s="90"/>
      <c r="E181" s="90"/>
      <c r="F181" s="90"/>
      <c r="G181" s="92"/>
    </row>
    <row r="182" spans="1:7" x14ac:dyDescent="0.25">
      <c r="A182" s="91"/>
      <c r="B182" s="90"/>
      <c r="C182" s="90"/>
      <c r="D182" s="90"/>
      <c r="E182" s="90"/>
      <c r="F182" s="90"/>
      <c r="G182" s="92"/>
    </row>
    <row r="183" spans="1:7" x14ac:dyDescent="0.25">
      <c r="A183" s="91"/>
      <c r="B183" s="90"/>
      <c r="C183" s="90"/>
      <c r="D183" s="90"/>
      <c r="E183" s="90"/>
      <c r="F183" s="90"/>
      <c r="G183" s="92"/>
    </row>
    <row r="184" spans="1:7" x14ac:dyDescent="0.25">
      <c r="A184" s="91"/>
      <c r="B184" s="90"/>
      <c r="C184" s="90"/>
      <c r="D184" s="90"/>
      <c r="E184" s="90"/>
      <c r="F184" s="90"/>
      <c r="G184" s="92"/>
    </row>
    <row r="185" spans="1:7" x14ac:dyDescent="0.25">
      <c r="A185" s="91"/>
      <c r="B185" s="90"/>
      <c r="C185" s="90"/>
      <c r="D185" s="90"/>
      <c r="E185" s="90"/>
      <c r="F185" s="90"/>
      <c r="G185" s="92"/>
    </row>
    <row r="186" spans="1:7" x14ac:dyDescent="0.25">
      <c r="A186" s="91"/>
      <c r="B186" s="90"/>
      <c r="C186" s="90"/>
      <c r="D186" s="90"/>
      <c r="E186" s="90"/>
      <c r="F186" s="90"/>
      <c r="G186" s="92"/>
    </row>
    <row r="187" spans="1:7" x14ac:dyDescent="0.25">
      <c r="A187" s="91"/>
      <c r="B187" s="90"/>
      <c r="C187" s="90"/>
      <c r="D187" s="90"/>
      <c r="E187" s="90"/>
      <c r="F187" s="90"/>
      <c r="G187" s="92"/>
    </row>
    <row r="188" spans="1:7" x14ac:dyDescent="0.25">
      <c r="A188" s="91"/>
      <c r="B188" s="90"/>
      <c r="C188" s="90"/>
      <c r="D188" s="90"/>
      <c r="E188" s="90"/>
      <c r="F188" s="90"/>
      <c r="G188" s="92"/>
    </row>
    <row r="189" spans="1:7" x14ac:dyDescent="0.25">
      <c r="A189" s="91"/>
      <c r="B189" s="90"/>
      <c r="C189" s="90"/>
      <c r="D189" s="90"/>
      <c r="E189" s="90"/>
      <c r="F189" s="90"/>
      <c r="G189" s="92"/>
    </row>
    <row r="190" spans="1:7" x14ac:dyDescent="0.25">
      <c r="A190" s="91"/>
      <c r="B190" s="90"/>
      <c r="C190" s="90"/>
      <c r="D190" s="90"/>
      <c r="E190" s="90"/>
      <c r="F190" s="90"/>
      <c r="G190" s="92"/>
    </row>
    <row r="191" spans="1:7" x14ac:dyDescent="0.25">
      <c r="A191" s="91"/>
      <c r="B191" s="90"/>
      <c r="C191" s="90"/>
      <c r="D191" s="90"/>
      <c r="E191" s="90"/>
      <c r="F191" s="90"/>
      <c r="G191" s="92"/>
    </row>
    <row r="192" spans="1:7" x14ac:dyDescent="0.25">
      <c r="A192" s="91"/>
      <c r="B192" s="90"/>
      <c r="C192" s="90"/>
      <c r="D192" s="90"/>
      <c r="E192" s="90"/>
      <c r="F192" s="90"/>
      <c r="G192" s="92"/>
    </row>
    <row r="193" spans="1:7" x14ac:dyDescent="0.25">
      <c r="A193" s="91"/>
      <c r="B193" s="90"/>
      <c r="C193" s="90"/>
      <c r="D193" s="90"/>
      <c r="E193" s="90"/>
      <c r="F193" s="90"/>
      <c r="G193" s="92"/>
    </row>
    <row r="194" spans="1:7" x14ac:dyDescent="0.25">
      <c r="A194" s="91"/>
      <c r="B194" s="90"/>
      <c r="C194" s="90"/>
      <c r="D194" s="90"/>
      <c r="E194" s="90"/>
      <c r="F194" s="90"/>
      <c r="G194" s="92"/>
    </row>
    <row r="195" spans="1:7" x14ac:dyDescent="0.25">
      <c r="A195" s="91"/>
      <c r="B195" s="90"/>
      <c r="C195" s="90"/>
      <c r="D195" s="90"/>
      <c r="E195" s="90"/>
      <c r="F195" s="90"/>
      <c r="G195" s="92"/>
    </row>
    <row r="196" spans="1:7" x14ac:dyDescent="0.25">
      <c r="A196" s="91"/>
      <c r="B196" s="90"/>
      <c r="C196" s="90"/>
      <c r="D196" s="90"/>
      <c r="E196" s="90"/>
      <c r="F196" s="90"/>
      <c r="G196" s="92"/>
    </row>
    <row r="197" spans="1:7" x14ac:dyDescent="0.25">
      <c r="A197" s="91"/>
      <c r="B197" s="90"/>
      <c r="C197" s="90"/>
      <c r="D197" s="90"/>
      <c r="E197" s="90"/>
      <c r="F197" s="90"/>
      <c r="G197" s="92"/>
    </row>
    <row r="198" spans="1:7" x14ac:dyDescent="0.25">
      <c r="A198" s="91"/>
      <c r="B198" s="90"/>
      <c r="C198" s="90"/>
      <c r="D198" s="90"/>
      <c r="E198" s="90"/>
      <c r="F198" s="90"/>
      <c r="G198" s="92"/>
    </row>
    <row r="199" spans="1:7" x14ac:dyDescent="0.25">
      <c r="A199" s="91"/>
      <c r="B199" s="90"/>
      <c r="C199" s="90"/>
      <c r="D199" s="90"/>
      <c r="E199" s="90"/>
      <c r="F199" s="90"/>
      <c r="G199" s="92"/>
    </row>
    <row r="200" spans="1:7" x14ac:dyDescent="0.25">
      <c r="A200" s="91"/>
      <c r="B200" s="90"/>
      <c r="C200" s="90"/>
      <c r="D200" s="90"/>
      <c r="E200" s="90"/>
      <c r="F200" s="90"/>
      <c r="G200" s="92"/>
    </row>
    <row r="201" spans="1:7" x14ac:dyDescent="0.25">
      <c r="A201" s="91"/>
      <c r="B201" s="90"/>
      <c r="C201" s="90"/>
      <c r="D201" s="90"/>
      <c r="E201" s="90"/>
      <c r="F201" s="90"/>
      <c r="G201" s="92"/>
    </row>
    <row r="202" spans="1:7" x14ac:dyDescent="0.25">
      <c r="A202" s="91"/>
      <c r="B202" s="90"/>
      <c r="C202" s="90"/>
      <c r="D202" s="90"/>
      <c r="E202" s="90"/>
      <c r="F202" s="90"/>
      <c r="G202" s="92"/>
    </row>
    <row r="203" spans="1:7" x14ac:dyDescent="0.25">
      <c r="A203" s="91"/>
      <c r="B203" s="90"/>
      <c r="C203" s="90"/>
      <c r="D203" s="90"/>
      <c r="E203" s="90"/>
      <c r="F203" s="90"/>
      <c r="G203" s="92"/>
    </row>
    <row r="204" spans="1:7" x14ac:dyDescent="0.25">
      <c r="A204" s="91"/>
      <c r="B204" s="90"/>
      <c r="C204" s="90"/>
      <c r="D204" s="90"/>
      <c r="E204" s="90"/>
      <c r="F204" s="90"/>
      <c r="G204" s="92"/>
    </row>
    <row r="205" spans="1:7" x14ac:dyDescent="0.25">
      <c r="A205" s="91"/>
      <c r="B205" s="90"/>
      <c r="C205" s="90"/>
      <c r="D205" s="90"/>
      <c r="E205" s="90"/>
      <c r="F205" s="90"/>
      <c r="G205" s="92"/>
    </row>
    <row r="206" spans="1:7" x14ac:dyDescent="0.25">
      <c r="A206" s="91"/>
      <c r="B206" s="90"/>
      <c r="C206" s="90"/>
      <c r="D206" s="90"/>
      <c r="E206" s="90"/>
      <c r="F206" s="90"/>
      <c r="G206" s="92"/>
    </row>
    <row r="207" spans="1:7" x14ac:dyDescent="0.25">
      <c r="A207" s="91"/>
      <c r="B207" s="90"/>
      <c r="C207" s="90"/>
      <c r="D207" s="90"/>
      <c r="E207" s="90"/>
      <c r="F207" s="90"/>
      <c r="G207" s="92"/>
    </row>
    <row r="208" spans="1:7" x14ac:dyDescent="0.25">
      <c r="A208" s="91"/>
      <c r="B208" s="90"/>
      <c r="C208" s="90"/>
      <c r="D208" s="90"/>
      <c r="E208" s="90"/>
      <c r="F208" s="90"/>
      <c r="G208" s="92"/>
    </row>
    <row r="209" spans="1:7" x14ac:dyDescent="0.25">
      <c r="A209" s="91"/>
      <c r="B209" s="90"/>
      <c r="C209" s="90"/>
      <c r="D209" s="90"/>
      <c r="E209" s="90"/>
      <c r="F209" s="90"/>
      <c r="G209" s="92"/>
    </row>
    <row r="210" spans="1:7" x14ac:dyDescent="0.25">
      <c r="A210" s="91"/>
      <c r="B210" s="90"/>
      <c r="C210" s="90"/>
      <c r="D210" s="90"/>
      <c r="E210" s="90"/>
      <c r="F210" s="90"/>
      <c r="G210" s="92"/>
    </row>
    <row r="211" spans="1:7" x14ac:dyDescent="0.25">
      <c r="A211" s="91"/>
      <c r="B211" s="90"/>
      <c r="C211" s="90"/>
      <c r="D211" s="90"/>
      <c r="E211" s="90"/>
      <c r="F211" s="90"/>
      <c r="G211" s="92"/>
    </row>
    <row r="212" spans="1:7" x14ac:dyDescent="0.25">
      <c r="A212" s="91"/>
      <c r="B212" s="90"/>
      <c r="C212" s="90"/>
      <c r="D212" s="90"/>
      <c r="E212" s="90"/>
      <c r="F212" s="90"/>
      <c r="G212" s="92"/>
    </row>
    <row r="213" spans="1:7" x14ac:dyDescent="0.25">
      <c r="A213" s="91"/>
      <c r="B213" s="90"/>
      <c r="C213" s="90"/>
      <c r="D213" s="90"/>
      <c r="E213" s="90"/>
      <c r="F213" s="90"/>
      <c r="G213" s="92"/>
    </row>
    <row r="214" spans="1:7" x14ac:dyDescent="0.25">
      <c r="A214" s="91"/>
      <c r="B214" s="90"/>
      <c r="C214" s="90"/>
      <c r="D214" s="90"/>
      <c r="E214" s="90"/>
      <c r="F214" s="90"/>
      <c r="G214" s="92"/>
    </row>
    <row r="215" spans="1:7" x14ac:dyDescent="0.25">
      <c r="A215" s="91"/>
      <c r="B215" s="90"/>
      <c r="C215" s="90"/>
      <c r="D215" s="90"/>
      <c r="E215" s="90"/>
      <c r="F215" s="90"/>
      <c r="G215" s="92"/>
    </row>
    <row r="216" spans="1:7" x14ac:dyDescent="0.25">
      <c r="A216" s="91"/>
      <c r="B216" s="90"/>
      <c r="C216" s="90"/>
      <c r="D216" s="90"/>
      <c r="E216" s="90"/>
      <c r="F216" s="90"/>
      <c r="G216" s="92"/>
    </row>
    <row r="217" spans="1:7" x14ac:dyDescent="0.25">
      <c r="A217" s="91"/>
      <c r="B217" s="90"/>
      <c r="C217" s="90"/>
      <c r="D217" s="90"/>
      <c r="E217" s="90"/>
      <c r="F217" s="90"/>
      <c r="G217" s="92"/>
    </row>
    <row r="218" spans="1:7" x14ac:dyDescent="0.25">
      <c r="A218" s="91"/>
      <c r="B218" s="90"/>
      <c r="C218" s="90"/>
      <c r="D218" s="90"/>
      <c r="E218" s="90"/>
      <c r="F218" s="90"/>
      <c r="G218" s="92"/>
    </row>
    <row r="219" spans="1:7" x14ac:dyDescent="0.25">
      <c r="A219" s="91"/>
      <c r="B219" s="90"/>
      <c r="C219" s="90"/>
      <c r="D219" s="90"/>
      <c r="E219" s="90"/>
      <c r="F219" s="90"/>
      <c r="G219" s="92"/>
    </row>
    <row r="220" spans="1:7" x14ac:dyDescent="0.25">
      <c r="A220" s="91"/>
      <c r="B220" s="90"/>
      <c r="C220" s="90"/>
      <c r="D220" s="90"/>
      <c r="E220" s="90"/>
      <c r="F220" s="90"/>
      <c r="G220" s="92"/>
    </row>
    <row r="221" spans="1:7" x14ac:dyDescent="0.25">
      <c r="A221" s="91"/>
      <c r="B221" s="90"/>
      <c r="C221" s="90"/>
      <c r="D221" s="90"/>
      <c r="E221" s="90"/>
      <c r="F221" s="90"/>
      <c r="G221" s="92"/>
    </row>
    <row r="222" spans="1:7" x14ac:dyDescent="0.25">
      <c r="A222" s="91"/>
      <c r="B222" s="90"/>
      <c r="C222" s="90"/>
      <c r="D222" s="90"/>
      <c r="E222" s="90"/>
      <c r="F222" s="90"/>
      <c r="G222" s="92"/>
    </row>
    <row r="223" spans="1:7" x14ac:dyDescent="0.25">
      <c r="A223" s="91"/>
      <c r="B223" s="90"/>
      <c r="C223" s="90"/>
      <c r="D223" s="90"/>
      <c r="E223" s="90"/>
      <c r="F223" s="90"/>
      <c r="G223" s="92"/>
    </row>
    <row r="224" spans="1:7" x14ac:dyDescent="0.25">
      <c r="A224" s="91"/>
      <c r="B224" s="90"/>
      <c r="C224" s="90"/>
      <c r="D224" s="90"/>
      <c r="E224" s="90"/>
      <c r="F224" s="90"/>
      <c r="G224" s="92"/>
    </row>
    <row r="225" spans="1:7" x14ac:dyDescent="0.25">
      <c r="A225" s="91"/>
      <c r="B225" s="90"/>
      <c r="C225" s="90"/>
      <c r="D225" s="90"/>
      <c r="E225" s="90"/>
      <c r="F225" s="90"/>
      <c r="G225" s="92"/>
    </row>
    <row r="226" spans="1:7" x14ac:dyDescent="0.25">
      <c r="A226" s="91"/>
      <c r="B226" s="90"/>
      <c r="C226" s="90"/>
      <c r="D226" s="90"/>
      <c r="E226" s="90"/>
      <c r="F226" s="90"/>
      <c r="G226" s="92"/>
    </row>
    <row r="227" spans="1:7" x14ac:dyDescent="0.25">
      <c r="A227" s="91"/>
      <c r="B227" s="90"/>
      <c r="C227" s="90"/>
      <c r="D227" s="90"/>
      <c r="E227" s="90"/>
      <c r="F227" s="90"/>
      <c r="G227" s="92"/>
    </row>
    <row r="228" spans="1:7" x14ac:dyDescent="0.25">
      <c r="A228" s="91"/>
      <c r="B228" s="90"/>
      <c r="C228" s="90"/>
      <c r="D228" s="90"/>
      <c r="E228" s="90"/>
      <c r="F228" s="90"/>
      <c r="G228" s="92"/>
    </row>
    <row r="229" spans="1:7" x14ac:dyDescent="0.25">
      <c r="A229" s="91"/>
      <c r="B229" s="90"/>
      <c r="C229" s="90"/>
      <c r="D229" s="90"/>
      <c r="E229" s="90"/>
      <c r="F229" s="90"/>
      <c r="G229" s="92"/>
    </row>
    <row r="230" spans="1:7" x14ac:dyDescent="0.25">
      <c r="A230" s="91"/>
      <c r="B230" s="90"/>
      <c r="C230" s="90"/>
      <c r="D230" s="90"/>
      <c r="E230" s="90"/>
      <c r="F230" s="90"/>
      <c r="G230" s="92"/>
    </row>
    <row r="231" spans="1:7" x14ac:dyDescent="0.25">
      <c r="A231" s="91"/>
      <c r="B231" s="90"/>
      <c r="C231" s="90"/>
      <c r="D231" s="90"/>
      <c r="E231" s="90"/>
      <c r="F231" s="90"/>
      <c r="G231" s="92"/>
    </row>
    <row r="232" spans="1:7" x14ac:dyDescent="0.25">
      <c r="A232" s="91"/>
      <c r="B232" s="90"/>
      <c r="C232" s="90"/>
      <c r="D232" s="90"/>
      <c r="E232" s="90"/>
      <c r="F232" s="90"/>
      <c r="G232" s="92"/>
    </row>
    <row r="233" spans="1:7" x14ac:dyDescent="0.25">
      <c r="A233" s="91"/>
      <c r="B233" s="90"/>
      <c r="C233" s="90"/>
      <c r="D233" s="90"/>
      <c r="E233" s="90"/>
      <c r="F233" s="90"/>
      <c r="G233" s="92"/>
    </row>
    <row r="234" spans="1:7" x14ac:dyDescent="0.25">
      <c r="A234" s="91"/>
      <c r="B234" s="90"/>
      <c r="C234" s="90"/>
      <c r="D234" s="90"/>
      <c r="E234" s="90"/>
      <c r="F234" s="90"/>
      <c r="G234" s="92"/>
    </row>
    <row r="235" spans="1:7" x14ac:dyDescent="0.25">
      <c r="A235" s="91"/>
      <c r="B235" s="90"/>
      <c r="C235" s="90"/>
      <c r="D235" s="90"/>
      <c r="E235" s="90"/>
      <c r="F235" s="90"/>
      <c r="G235" s="92"/>
    </row>
    <row r="236" spans="1:7" x14ac:dyDescent="0.25">
      <c r="A236" s="91"/>
      <c r="B236" s="90"/>
      <c r="C236" s="90"/>
      <c r="D236" s="90"/>
      <c r="E236" s="90"/>
      <c r="F236" s="90"/>
      <c r="G236" s="92"/>
    </row>
    <row r="237" spans="1:7" x14ac:dyDescent="0.25">
      <c r="A237" s="91"/>
      <c r="B237" s="90"/>
      <c r="C237" s="90"/>
      <c r="D237" s="90"/>
      <c r="E237" s="90"/>
      <c r="F237" s="90"/>
      <c r="G237" s="92"/>
    </row>
    <row r="238" spans="1:7" x14ac:dyDescent="0.25">
      <c r="A238" s="91"/>
      <c r="B238" s="90"/>
      <c r="C238" s="90"/>
      <c r="D238" s="90"/>
      <c r="E238" s="90"/>
      <c r="F238" s="90"/>
      <c r="G238" s="92"/>
    </row>
    <row r="239" spans="1:7" x14ac:dyDescent="0.25">
      <c r="A239" s="91"/>
      <c r="B239" s="90"/>
      <c r="C239" s="90"/>
      <c r="D239" s="90"/>
      <c r="E239" s="90"/>
      <c r="F239" s="90"/>
      <c r="G239" s="92"/>
    </row>
    <row r="240" spans="1:7" x14ac:dyDescent="0.25">
      <c r="A240" s="91"/>
      <c r="B240" s="90"/>
      <c r="C240" s="90"/>
      <c r="D240" s="90"/>
      <c r="E240" s="90"/>
      <c r="F240" s="90"/>
      <c r="G240" s="92"/>
    </row>
    <row r="241" spans="1:7" x14ac:dyDescent="0.25">
      <c r="A241" s="91"/>
      <c r="B241" s="90"/>
      <c r="C241" s="90"/>
      <c r="D241" s="90"/>
      <c r="E241" s="90"/>
      <c r="F241" s="90"/>
      <c r="G241" s="92"/>
    </row>
    <row r="242" spans="1:7" x14ac:dyDescent="0.25">
      <c r="A242" s="91"/>
      <c r="B242" s="90"/>
      <c r="C242" s="90"/>
      <c r="D242" s="90"/>
      <c r="E242" s="90"/>
      <c r="F242" s="90"/>
      <c r="G242" s="92"/>
    </row>
    <row r="243" spans="1:7" x14ac:dyDescent="0.25">
      <c r="A243" s="91"/>
      <c r="B243" s="90"/>
      <c r="C243" s="90"/>
      <c r="D243" s="90"/>
      <c r="E243" s="90"/>
      <c r="F243" s="90"/>
      <c r="G243" s="92"/>
    </row>
    <row r="244" spans="1:7" x14ac:dyDescent="0.25">
      <c r="A244" s="91"/>
      <c r="B244" s="90"/>
      <c r="C244" s="90"/>
      <c r="D244" s="90"/>
      <c r="E244" s="90"/>
      <c r="F244" s="90"/>
      <c r="G244" s="92"/>
    </row>
    <row r="245" spans="1:7" x14ac:dyDescent="0.25">
      <c r="A245" s="91"/>
      <c r="B245" s="90"/>
      <c r="C245" s="90"/>
      <c r="D245" s="90"/>
      <c r="E245" s="90"/>
      <c r="F245" s="90"/>
      <c r="G245" s="92"/>
    </row>
    <row r="246" spans="1:7" x14ac:dyDescent="0.25">
      <c r="A246" s="91"/>
      <c r="B246" s="90"/>
      <c r="C246" s="90"/>
      <c r="D246" s="90"/>
      <c r="E246" s="90"/>
      <c r="F246" s="90"/>
      <c r="G246" s="92"/>
    </row>
    <row r="247" spans="1:7" x14ac:dyDescent="0.25">
      <c r="A247" s="91"/>
      <c r="B247" s="90"/>
      <c r="C247" s="90"/>
      <c r="D247" s="90"/>
      <c r="E247" s="90"/>
      <c r="F247" s="90"/>
      <c r="G247" s="92"/>
    </row>
    <row r="248" spans="1:7" x14ac:dyDescent="0.25">
      <c r="A248" s="91"/>
      <c r="B248" s="90"/>
      <c r="C248" s="90"/>
      <c r="D248" s="90"/>
      <c r="E248" s="90"/>
      <c r="F248" s="90"/>
      <c r="G248" s="92"/>
    </row>
    <row r="249" spans="1:7" x14ac:dyDescent="0.25">
      <c r="A249" s="91"/>
      <c r="B249" s="90"/>
      <c r="C249" s="90"/>
      <c r="D249" s="90"/>
      <c r="E249" s="90"/>
      <c r="F249" s="90"/>
      <c r="G249" s="92"/>
    </row>
    <row r="250" spans="1:7" x14ac:dyDescent="0.25">
      <c r="A250" s="91"/>
      <c r="B250" s="90"/>
      <c r="C250" s="90"/>
      <c r="D250" s="90"/>
      <c r="E250" s="90"/>
      <c r="F250" s="90"/>
      <c r="G250" s="92"/>
    </row>
    <row r="251" spans="1:7" x14ac:dyDescent="0.25">
      <c r="A251" s="91"/>
      <c r="B251" s="90"/>
      <c r="C251" s="90"/>
      <c r="D251" s="90"/>
      <c r="E251" s="90"/>
      <c r="F251" s="90"/>
      <c r="G251" s="92"/>
    </row>
    <row r="252" spans="1:7" x14ac:dyDescent="0.25">
      <c r="A252" s="91"/>
      <c r="B252" s="90"/>
      <c r="C252" s="90"/>
      <c r="D252" s="90"/>
      <c r="E252" s="90"/>
      <c r="F252" s="90"/>
      <c r="G252" s="92"/>
    </row>
    <row r="253" spans="1:7" x14ac:dyDescent="0.25">
      <c r="A253" s="91"/>
      <c r="B253" s="90"/>
      <c r="C253" s="90"/>
      <c r="D253" s="90"/>
      <c r="E253" s="90"/>
      <c r="F253" s="90"/>
      <c r="G253" s="92"/>
    </row>
    <row r="254" spans="1:7" x14ac:dyDescent="0.25">
      <c r="A254" s="91"/>
      <c r="B254" s="90"/>
      <c r="C254" s="90"/>
      <c r="D254" s="90"/>
      <c r="E254" s="90"/>
      <c r="F254" s="90"/>
      <c r="G254" s="92"/>
    </row>
    <row r="255" spans="1:7" x14ac:dyDescent="0.25">
      <c r="A255" s="91"/>
      <c r="B255" s="90"/>
      <c r="C255" s="90"/>
      <c r="D255" s="90"/>
      <c r="E255" s="90"/>
      <c r="F255" s="90"/>
      <c r="G255" s="92"/>
    </row>
    <row r="256" spans="1:7" x14ac:dyDescent="0.25">
      <c r="A256" s="91"/>
      <c r="B256" s="90"/>
      <c r="C256" s="90"/>
      <c r="D256" s="90"/>
      <c r="E256" s="90"/>
      <c r="F256" s="90"/>
      <c r="G256" s="92"/>
    </row>
    <row r="257" spans="1:7" x14ac:dyDescent="0.25">
      <c r="A257" s="91"/>
      <c r="B257" s="90"/>
      <c r="C257" s="90"/>
      <c r="D257" s="90"/>
      <c r="E257" s="90"/>
      <c r="F257" s="90"/>
      <c r="G257" s="92"/>
    </row>
    <row r="258" spans="1:7" x14ac:dyDescent="0.25">
      <c r="A258" s="91"/>
      <c r="B258" s="90"/>
      <c r="C258" s="90"/>
      <c r="D258" s="90"/>
      <c r="E258" s="90"/>
      <c r="F258" s="90"/>
      <c r="G258" s="92"/>
    </row>
    <row r="259" spans="1:7" x14ac:dyDescent="0.25">
      <c r="A259" s="91"/>
      <c r="B259" s="90"/>
      <c r="C259" s="90"/>
      <c r="D259" s="90"/>
      <c r="E259" s="90"/>
      <c r="F259" s="90"/>
      <c r="G259" s="92"/>
    </row>
    <row r="260" spans="1:7" x14ac:dyDescent="0.25">
      <c r="A260" s="91"/>
      <c r="B260" s="90"/>
      <c r="C260" s="90"/>
      <c r="D260" s="90"/>
      <c r="E260" s="90"/>
      <c r="F260" s="90"/>
      <c r="G260" s="92"/>
    </row>
    <row r="261" spans="1:7" x14ac:dyDescent="0.25">
      <c r="A261" s="91"/>
      <c r="B261" s="90"/>
      <c r="C261" s="90"/>
      <c r="D261" s="90"/>
      <c r="E261" s="90"/>
      <c r="F261" s="90"/>
      <c r="G261" s="92"/>
    </row>
    <row r="262" spans="1:7" x14ac:dyDescent="0.25">
      <c r="A262" s="91"/>
      <c r="B262" s="90"/>
      <c r="C262" s="90"/>
      <c r="D262" s="90"/>
      <c r="E262" s="90"/>
      <c r="F262" s="90"/>
      <c r="G262" s="92"/>
    </row>
    <row r="263" spans="1:7" x14ac:dyDescent="0.25">
      <c r="A263" s="91"/>
      <c r="B263" s="90"/>
      <c r="C263" s="90"/>
      <c r="D263" s="90"/>
      <c r="E263" s="90"/>
      <c r="F263" s="90"/>
      <c r="G263" s="92"/>
    </row>
    <row r="264" spans="1:7" x14ac:dyDescent="0.25">
      <c r="A264" s="91"/>
      <c r="B264" s="90"/>
      <c r="C264" s="90"/>
      <c r="D264" s="90"/>
      <c r="E264" s="90"/>
      <c r="F264" s="90"/>
      <c r="G264" s="92"/>
    </row>
    <row r="265" spans="1:7" x14ac:dyDescent="0.25">
      <c r="A265" s="91"/>
      <c r="B265" s="90"/>
      <c r="C265" s="90"/>
      <c r="D265" s="90"/>
      <c r="E265" s="90"/>
      <c r="F265" s="90"/>
      <c r="G265" s="92"/>
    </row>
    <row r="266" spans="1:7" x14ac:dyDescent="0.25">
      <c r="A266" s="91"/>
      <c r="B266" s="90"/>
      <c r="C266" s="90"/>
      <c r="D266" s="90"/>
      <c r="E266" s="90"/>
      <c r="F266" s="90"/>
      <c r="G266" s="92"/>
    </row>
    <row r="267" spans="1:7" x14ac:dyDescent="0.25">
      <c r="A267" s="91"/>
      <c r="B267" s="90"/>
      <c r="C267" s="90"/>
      <c r="D267" s="90"/>
      <c r="E267" s="90"/>
      <c r="F267" s="90"/>
      <c r="G267" s="92"/>
    </row>
    <row r="268" spans="1:7" x14ac:dyDescent="0.25">
      <c r="A268" s="91"/>
      <c r="B268" s="90"/>
      <c r="C268" s="90"/>
      <c r="D268" s="90"/>
      <c r="E268" s="90"/>
      <c r="F268" s="90"/>
      <c r="G268" s="92"/>
    </row>
    <row r="269" spans="1:7" x14ac:dyDescent="0.25">
      <c r="A269" s="91"/>
      <c r="B269" s="90"/>
      <c r="C269" s="90"/>
      <c r="D269" s="90"/>
      <c r="E269" s="90"/>
      <c r="F269" s="90"/>
      <c r="G269" s="92"/>
    </row>
    <row r="270" spans="1:7" x14ac:dyDescent="0.25">
      <c r="A270" s="91"/>
      <c r="B270" s="90"/>
      <c r="C270" s="90"/>
      <c r="D270" s="90"/>
      <c r="E270" s="90"/>
      <c r="F270" s="90"/>
      <c r="G270" s="92"/>
    </row>
    <row r="271" spans="1:7" x14ac:dyDescent="0.25">
      <c r="A271" s="91"/>
      <c r="B271" s="90"/>
      <c r="C271" s="90"/>
      <c r="D271" s="90"/>
      <c r="E271" s="90"/>
      <c r="F271" s="90"/>
      <c r="G271" s="92"/>
    </row>
    <row r="272" spans="1:7" x14ac:dyDescent="0.25">
      <c r="A272" s="91"/>
      <c r="B272" s="90"/>
      <c r="C272" s="90"/>
      <c r="D272" s="90"/>
      <c r="E272" s="90"/>
      <c r="F272" s="90"/>
      <c r="G272" s="92"/>
    </row>
    <row r="273" spans="1:7" x14ac:dyDescent="0.25">
      <c r="A273" s="91"/>
      <c r="B273" s="90"/>
      <c r="C273" s="90"/>
      <c r="D273" s="90"/>
      <c r="E273" s="90"/>
      <c r="F273" s="90"/>
      <c r="G273" s="92"/>
    </row>
    <row r="274" spans="1:7" x14ac:dyDescent="0.25">
      <c r="A274" s="91"/>
      <c r="B274" s="90"/>
      <c r="C274" s="90"/>
      <c r="D274" s="90"/>
      <c r="E274" s="90"/>
      <c r="F274" s="90"/>
      <c r="G274" s="92"/>
    </row>
    <row r="275" spans="1:7" x14ac:dyDescent="0.25">
      <c r="A275" s="91"/>
      <c r="B275" s="90"/>
      <c r="C275" s="90"/>
      <c r="D275" s="90"/>
      <c r="E275" s="90"/>
      <c r="F275" s="90"/>
      <c r="G275" s="92"/>
    </row>
    <row r="276" spans="1:7" x14ac:dyDescent="0.25">
      <c r="A276" s="91"/>
      <c r="B276" s="90"/>
      <c r="C276" s="90"/>
      <c r="D276" s="90"/>
      <c r="E276" s="90"/>
      <c r="F276" s="90"/>
      <c r="G276" s="92"/>
    </row>
    <row r="277" spans="1:7" x14ac:dyDescent="0.25">
      <c r="A277" s="91"/>
      <c r="B277" s="90"/>
      <c r="C277" s="90"/>
      <c r="D277" s="90"/>
      <c r="E277" s="90"/>
      <c r="F277" s="90"/>
      <c r="G277" s="92"/>
    </row>
    <row r="278" spans="1:7" x14ac:dyDescent="0.25">
      <c r="A278" s="91"/>
      <c r="B278" s="90"/>
      <c r="C278" s="90"/>
      <c r="D278" s="90"/>
      <c r="E278" s="90"/>
      <c r="F278" s="90"/>
      <c r="G278" s="92"/>
    </row>
    <row r="279" spans="1:7" x14ac:dyDescent="0.25">
      <c r="A279" s="91"/>
      <c r="B279" s="90"/>
      <c r="C279" s="90"/>
      <c r="D279" s="90"/>
      <c r="E279" s="90"/>
      <c r="F279" s="90"/>
      <c r="G279" s="92"/>
    </row>
    <row r="280" spans="1:7" x14ac:dyDescent="0.25">
      <c r="A280" s="91"/>
      <c r="B280" s="90"/>
      <c r="C280" s="90"/>
      <c r="D280" s="90"/>
      <c r="E280" s="90"/>
      <c r="F280" s="90"/>
      <c r="G280" s="92"/>
    </row>
    <row r="281" spans="1:7" x14ac:dyDescent="0.25">
      <c r="A281" s="91"/>
      <c r="B281" s="90"/>
      <c r="C281" s="90"/>
      <c r="D281" s="90"/>
      <c r="E281" s="90"/>
      <c r="F281" s="90"/>
      <c r="G281" s="92"/>
    </row>
    <row r="282" spans="1:7" x14ac:dyDescent="0.25">
      <c r="A282" s="91"/>
      <c r="B282" s="90"/>
      <c r="C282" s="90"/>
      <c r="D282" s="90"/>
      <c r="E282" s="90"/>
      <c r="F282" s="90"/>
      <c r="G282" s="92"/>
    </row>
    <row r="283" spans="1:7" x14ac:dyDescent="0.25">
      <c r="A283" s="91"/>
      <c r="B283" s="90"/>
      <c r="C283" s="90"/>
      <c r="D283" s="90"/>
      <c r="E283" s="90"/>
      <c r="F283" s="90"/>
      <c r="G283" s="92"/>
    </row>
    <row r="284" spans="1:7" x14ac:dyDescent="0.25">
      <c r="A284" s="91"/>
      <c r="B284" s="90"/>
      <c r="C284" s="90"/>
      <c r="D284" s="90"/>
      <c r="E284" s="90"/>
      <c r="F284" s="90"/>
      <c r="G284" s="92"/>
    </row>
    <row r="285" spans="1:7" x14ac:dyDescent="0.25">
      <c r="A285" s="91"/>
      <c r="B285" s="90"/>
      <c r="C285" s="90"/>
      <c r="D285" s="90"/>
      <c r="E285" s="90"/>
      <c r="F285" s="90"/>
      <c r="G285" s="92"/>
    </row>
    <row r="286" spans="1:7" x14ac:dyDescent="0.25">
      <c r="A286" s="91"/>
      <c r="B286" s="90"/>
      <c r="C286" s="90"/>
      <c r="D286" s="90"/>
      <c r="E286" s="90"/>
      <c r="F286" s="90"/>
      <c r="G286" s="92"/>
    </row>
    <row r="287" spans="1:7" x14ac:dyDescent="0.25">
      <c r="A287" s="91"/>
      <c r="B287" s="90"/>
      <c r="C287" s="90"/>
      <c r="D287" s="90"/>
      <c r="E287" s="90"/>
      <c r="F287" s="90"/>
      <c r="G287" s="92"/>
    </row>
    <row r="288" spans="1:7" x14ac:dyDescent="0.25">
      <c r="A288" s="91"/>
      <c r="B288" s="90"/>
      <c r="C288" s="90"/>
      <c r="D288" s="90"/>
      <c r="E288" s="90"/>
      <c r="F288" s="90"/>
      <c r="G288" s="92"/>
    </row>
    <row r="289" spans="1:7" x14ac:dyDescent="0.25">
      <c r="A289" s="91"/>
      <c r="B289" s="90"/>
      <c r="C289" s="90"/>
      <c r="D289" s="90"/>
      <c r="E289" s="90"/>
      <c r="F289" s="90"/>
      <c r="G289" s="92"/>
    </row>
    <row r="290" spans="1:7" x14ac:dyDescent="0.25">
      <c r="A290" s="91"/>
      <c r="B290" s="90"/>
      <c r="C290" s="90"/>
      <c r="D290" s="90"/>
      <c r="E290" s="90"/>
      <c r="F290" s="90"/>
      <c r="G290" s="92"/>
    </row>
    <row r="291" spans="1:7" x14ac:dyDescent="0.25">
      <c r="A291" s="91"/>
      <c r="B291" s="90"/>
      <c r="C291" s="90"/>
      <c r="D291" s="90"/>
      <c r="E291" s="90"/>
      <c r="F291" s="90"/>
      <c r="G291" s="92"/>
    </row>
    <row r="292" spans="1:7" x14ac:dyDescent="0.25">
      <c r="A292" s="91"/>
      <c r="B292" s="90"/>
      <c r="C292" s="90"/>
      <c r="D292" s="90"/>
      <c r="E292" s="90"/>
      <c r="F292" s="90"/>
      <c r="G292" s="92"/>
    </row>
    <row r="293" spans="1:7" x14ac:dyDescent="0.25">
      <c r="A293" s="91"/>
      <c r="B293" s="90"/>
      <c r="C293" s="90"/>
      <c r="D293" s="90"/>
      <c r="E293" s="90"/>
      <c r="F293" s="90"/>
      <c r="G293" s="92"/>
    </row>
    <row r="294" spans="1:7" x14ac:dyDescent="0.25">
      <c r="A294" s="91"/>
      <c r="B294" s="90"/>
      <c r="C294" s="90"/>
      <c r="D294" s="90"/>
      <c r="E294" s="90"/>
      <c r="F294" s="90"/>
      <c r="G294" s="92"/>
    </row>
    <row r="295" spans="1:7" x14ac:dyDescent="0.25">
      <c r="A295" s="91"/>
      <c r="B295" s="90"/>
      <c r="C295" s="90"/>
      <c r="D295" s="90"/>
      <c r="E295" s="90"/>
      <c r="F295" s="90"/>
      <c r="G295" s="92"/>
    </row>
    <row r="296" spans="1:7" x14ac:dyDescent="0.25">
      <c r="A296" s="91"/>
      <c r="B296" s="90"/>
      <c r="C296" s="90"/>
      <c r="D296" s="90"/>
      <c r="E296" s="90"/>
      <c r="F296" s="90"/>
      <c r="G296" s="92"/>
    </row>
    <row r="297" spans="1:7" x14ac:dyDescent="0.25">
      <c r="A297" s="91"/>
      <c r="B297" s="90"/>
      <c r="C297" s="90"/>
      <c r="D297" s="90"/>
      <c r="E297" s="90"/>
      <c r="F297" s="90"/>
      <c r="G297" s="92"/>
    </row>
    <row r="298" spans="1:7" x14ac:dyDescent="0.25">
      <c r="A298" s="91"/>
      <c r="B298" s="90"/>
      <c r="C298" s="90"/>
      <c r="D298" s="90"/>
      <c r="E298" s="90"/>
      <c r="F298" s="90"/>
      <c r="G298" s="92"/>
    </row>
    <row r="299" spans="1:7" x14ac:dyDescent="0.25">
      <c r="A299" s="91"/>
      <c r="B299" s="90"/>
      <c r="C299" s="90"/>
      <c r="D299" s="90"/>
      <c r="E299" s="90"/>
      <c r="F299" s="90"/>
      <c r="G299" s="92"/>
    </row>
    <row r="300" spans="1:7" x14ac:dyDescent="0.25">
      <c r="A300" s="96"/>
      <c r="B300" s="97"/>
      <c r="C300" s="97"/>
      <c r="D300" s="97"/>
      <c r="E300" s="97"/>
      <c r="F300" s="97"/>
      <c r="G300" s="98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2020-11-15T17:40:25Z</dcterms:modified>
</cp:coreProperties>
</file>